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1805" windowHeight="6525"/>
  </bookViews>
  <sheets>
    <sheet name="пр.3" sheetId="3" r:id="rId1"/>
  </sheets>
  <calcPr calcId="125725"/>
</workbook>
</file>

<file path=xl/calcChain.xml><?xml version="1.0" encoding="utf-8"?>
<calcChain xmlns="http://schemas.openxmlformats.org/spreadsheetml/2006/main">
  <c r="H103" i="3"/>
  <c r="H36"/>
  <c r="H31"/>
  <c r="H93"/>
  <c r="A15"/>
  <c r="A16"/>
  <c r="A17" s="1"/>
  <c r="A18" s="1"/>
  <c r="A19" s="1"/>
  <c r="A20" s="1"/>
  <c r="A21" s="1"/>
  <c r="A22" s="1"/>
  <c r="A23" s="1"/>
  <c r="A24" s="1"/>
  <c r="A25" s="1"/>
  <c r="A26" s="1"/>
  <c r="A27" s="1"/>
  <c r="A28" s="1"/>
  <c r="A29" s="1"/>
  <c r="A30" s="1"/>
  <c r="A123"/>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alcChain>
</file>

<file path=xl/sharedStrings.xml><?xml version="1.0" encoding="utf-8"?>
<sst xmlns="http://schemas.openxmlformats.org/spreadsheetml/2006/main" count="874" uniqueCount="223">
  <si>
    <t>10601030</t>
  </si>
  <si>
    <t>Налог на доходы физических лиц с доходов, полученных в виде дивидендов от долевого участия в деятельности организаций</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</si>
  <si>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</si>
  <si>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</si>
  <si>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 на доходы физических лиц с доходов,  полученных физическими лицами, не являющимися налоговыми резидентами Российской Федерации</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</si>
  <si>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</si>
  <si>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Единый налог на вмененный доход для отдельных видов деятельности</t>
  </si>
  <si>
    <t>Единый сельскохозяйственный налог</t>
  </si>
  <si>
    <t>Государственная пошлина по делам, рассматриваемым в судах общей юрисдикции, мировыми судьями (за исключением государственной пошлины по делам, рассматриваемым Верховным Судом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</si>
  <si>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</si>
  <si>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Прочие местные налоги и сборы</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</si>
  <si>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</si>
  <si>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</si>
  <si>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</si>
  <si>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нарушение законодательства в области охраны окружающей среды</t>
  </si>
  <si>
    <t>Денежные взыскания (штрафы) за административные правонарушения в области дорожного движения</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</si>
  <si>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</si>
  <si>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Суммы по искам о возмещении вреда, причиненного окружающей среде, подлежащие зачислению в бюджеты муниципальных районов</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</si>
  <si>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</si>
  <si>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</si>
  <si>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</si>
  <si>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Доходы от реализации иного имущества, находящегося в собственности городских округов (за исключением имущества муниципальных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</si>
  <si>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собственности муниципальных районов (за исключением земельных участков муниципальных автономных учреждений,  а также земельных участков муниципальных унитарных предприятий, в том числе казенных)</t>
  </si>
  <si>
    <t>Невыясненные поступления, зачисляемые в бюджеты муниципальных районов</t>
  </si>
  <si>
    <t>Доходы от продажи услуг, оказываемых учреждениями, находящимися в ведении органов местного самоуправления</t>
  </si>
  <si>
    <t xml:space="preserve">Прочие неналоговые доходы муниципальных бюджетов </t>
  </si>
  <si>
    <t>Приложение 3</t>
  </si>
  <si>
    <t>Код классификации доходов бюджета</t>
  </si>
  <si>
    <t>Код главного администратора</t>
  </si>
  <si>
    <t>Код группы, подгруппы, статьи</t>
  </si>
  <si>
    <t>Код элемента</t>
  </si>
  <si>
    <t>Код подвида доходов</t>
  </si>
  <si>
    <t>Код операций сектора государственногоуправления</t>
  </si>
  <si>
    <t>№ строки</t>
  </si>
  <si>
    <t>Наименование  главного администратора/ групп, подгрупп,статей, элементов, подвидов, кодов классификации операций сектора государственного управления, относящихся к доходам бюджетов</t>
  </si>
  <si>
    <t>ВСЕГО</t>
  </si>
  <si>
    <t>Служба финансового-экономического контроля Красноярского края</t>
  </si>
  <si>
    <t>011</t>
  </si>
  <si>
    <t/>
  </si>
  <si>
    <t>11633050</t>
  </si>
  <si>
    <t>05</t>
  </si>
  <si>
    <t>0000</t>
  </si>
  <si>
    <t>140</t>
  </si>
  <si>
    <t xml:space="preserve">Федеральная служба по надзору в сфере  природопользования
</t>
  </si>
  <si>
    <t>048</t>
  </si>
  <si>
    <t>11201000</t>
  </si>
  <si>
    <t>01</t>
  </si>
  <si>
    <t>120</t>
  </si>
  <si>
    <t>11690050</t>
  </si>
  <si>
    <t xml:space="preserve">Служба по надзору за техническим состоянием   самоходных машин и других видов техники           
Красноярского края                                 
</t>
  </si>
  <si>
    <t>069</t>
  </si>
  <si>
    <t>10807140</t>
  </si>
  <si>
    <t>1000</t>
  </si>
  <si>
    <t>110</t>
  </si>
  <si>
    <t>Федеральное агенство по рыболовству</t>
  </si>
  <si>
    <t>076</t>
  </si>
  <si>
    <t>11625030</t>
  </si>
  <si>
    <t>Федеральная служба по ветеринарии и фитосанитарному надзору</t>
  </si>
  <si>
    <t>081</t>
  </si>
  <si>
    <t>11625060</t>
  </si>
  <si>
    <t>КГУ "Абанский ветотдел"</t>
  </si>
  <si>
    <t>Главное управление по делам гражданской обороны</t>
  </si>
  <si>
    <t>177</t>
  </si>
  <si>
    <t>Федеральная налоговая служба</t>
  </si>
  <si>
    <t>182</t>
  </si>
  <si>
    <t>11606000</t>
  </si>
  <si>
    <t>11603030</t>
  </si>
  <si>
    <t>10102010</t>
  </si>
  <si>
    <t>10102021</t>
  </si>
  <si>
    <t>10803010</t>
  </si>
  <si>
    <t>10503000</t>
  </si>
  <si>
    <t>10102040</t>
  </si>
  <si>
    <t>10102030</t>
  </si>
  <si>
    <t>10102022</t>
  </si>
  <si>
    <t>2000</t>
  </si>
  <si>
    <t>3000</t>
  </si>
  <si>
    <t>4000</t>
  </si>
  <si>
    <t>10101012</t>
  </si>
  <si>
    <t>02</t>
  </si>
  <si>
    <t>10101014</t>
  </si>
  <si>
    <t>10502000</t>
  </si>
  <si>
    <t>10907030</t>
  </si>
  <si>
    <t>10907050</t>
  </si>
  <si>
    <t>Отдел внутренних дел по Абанскому району</t>
  </si>
  <si>
    <t>188</t>
  </si>
  <si>
    <t>11608000</t>
  </si>
  <si>
    <t>11625050</t>
  </si>
  <si>
    <t>11628000</t>
  </si>
  <si>
    <t>11630000</t>
  </si>
  <si>
    <t>Федеральная миграционная служба</t>
  </si>
  <si>
    <t>192</t>
  </si>
  <si>
    <t>Управление регистрационной службы</t>
  </si>
  <si>
    <t>321</t>
  </si>
  <si>
    <t>Служба судебных  приставов</t>
  </si>
  <si>
    <t>322</t>
  </si>
  <si>
    <t>11621050</t>
  </si>
  <si>
    <t>Служба по охране, контролю и регулированию использования объектов животного мира и среды их обитания Красноярского края</t>
  </si>
  <si>
    <t>707</t>
  </si>
  <si>
    <t>11635030</t>
  </si>
  <si>
    <t>Администрация Абанского района</t>
  </si>
  <si>
    <t>11105035</t>
  </si>
  <si>
    <t>11303050</t>
  </si>
  <si>
    <t>130</t>
  </si>
  <si>
    <t>30201050</t>
  </si>
  <si>
    <t>11701050</t>
  </si>
  <si>
    <t>180</t>
  </si>
  <si>
    <t>11402033</t>
  </si>
  <si>
    <t>410</t>
  </si>
  <si>
    <t>11406025</t>
  </si>
  <si>
    <t>430</t>
  </si>
  <si>
    <t>440</t>
  </si>
  <si>
    <t>11105010</t>
  </si>
  <si>
    <t>10</t>
  </si>
  <si>
    <t>11705050</t>
  </si>
  <si>
    <t>20705000</t>
  </si>
  <si>
    <t>0601</t>
  </si>
  <si>
    <t>Муниципальное учреждение здравоохранения "Абанская центральная районная больница"</t>
  </si>
  <si>
    <t>0300</t>
  </si>
  <si>
    <t>Муниципальное учреждение Управление образования администрации Абанского района</t>
  </si>
  <si>
    <t>0100</t>
  </si>
  <si>
    <t>Муниципальное бюджетное общеобразовательное учреждение Абанская основная общеобразовательная школа № 1</t>
  </si>
  <si>
    <t>Муниципальное бюджетное общеобразовательное учреждение Абанская средняя общеобразовательная школа № 4  им. Героя Советского союза В.С.Богуцкого</t>
  </si>
  <si>
    <t>Муниципальное бюджетное общеобразовательное учреждение Долгомостовская средняя общеобразовательная школа</t>
  </si>
  <si>
    <t>Муниципальное бюджетное общеобразовательное учреждение Хандальская средняя общеобразовательная школа</t>
  </si>
  <si>
    <t>Управление социальной защиты населения администрации Абанского района</t>
  </si>
  <si>
    <t>Муниципальное учреждение "Комплексный центр социального обслуживания населения"</t>
  </si>
  <si>
    <t>Муниципальное бюджетное общеобразовательное учреждение Абанская средняя общеобразовательная  школа № 3</t>
  </si>
  <si>
    <t>Прочие безвозмездные поступления в бюджеты муниципальных районов</t>
  </si>
  <si>
    <t>Доходы от сдачи в аренду имущества, находящегося в оперативном управлении учреждений здравоохранения</t>
  </si>
  <si>
    <t>901</t>
  </si>
  <si>
    <t>904</t>
  </si>
  <si>
    <t>906</t>
  </si>
  <si>
    <t>907</t>
  </si>
  <si>
    <t>908</t>
  </si>
  <si>
    <t>909</t>
  </si>
  <si>
    <t>910</t>
  </si>
  <si>
    <t>911</t>
  </si>
  <si>
    <t>912</t>
  </si>
  <si>
    <t>915</t>
  </si>
  <si>
    <t>Исполнено</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</si>
  <si>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</si>
  <si>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Плата за негативное воздействие на окружающую среду</t>
  </si>
  <si>
    <t>Прочие поступления от денежных взысканий (штрафов) и иных сумм в возмещение ущерба, зачисляемые в бюджеты муниципальных районов</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</si>
  <si>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приемом квалификационных экзаменов на получение права на управление транспортными средствами</t>
  </si>
  <si>
    <t>Денежные взыскания (штрафы) за нарушение законодательства об охране и использовании животного мира</t>
  </si>
  <si>
    <t>Денежные взыскания (штрафы) за нарушение земельного законодательства</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</si>
  <si>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</si>
  <si>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Налог на прибыль организаций, зачисляемый в бюджеты субъектов Российской Федерации</t>
  </si>
  <si>
    <t>Налог на прибыль организаций для сельскохозяйственных товаропроизводителей, не перешедших на систему налогообложения для сельскохозяйственных товаропроизводителей (единый сельскохозяйственный налог), зачисляемый в бюджеты субъектов Российской Федерации</t>
  </si>
  <si>
    <t>Администрация Березовского сельсовета</t>
  </si>
  <si>
    <t>804</t>
  </si>
  <si>
    <t>10503010</t>
  </si>
  <si>
    <t>11302065</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</si>
  <si>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</si>
  <si>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</si>
  <si>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</si>
  <si>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</si>
  <si>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Федеральное Казначейство</t>
  </si>
  <si>
    <t>100</t>
  </si>
  <si>
    <t>10302230</t>
  </si>
  <si>
    <t>00000</t>
  </si>
  <si>
    <t>10302240</t>
  </si>
  <si>
    <t>10302250</t>
  </si>
  <si>
    <t>10302260</t>
  </si>
  <si>
    <t>0301</t>
  </si>
  <si>
    <t>(рублей)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</si>
  <si>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(перерасчеты,недоимки и задолженность по соответствующему платежу,в том числе по отменённому)</t>
  </si>
  <si>
    <t>2100</t>
  </si>
  <si>
    <t>Единый сельскохозяйственный налог(сумма платежа (перерасчёты ,недоимка и задолженность по соответствущему платежу , в том числе по отменённому)</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</si>
  <si>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(перерасчеты,недоимки и задолженность по соответствующему платежу,в том числе по отменённому)</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</si>
  <si>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 )</t>
  </si>
  <si>
    <t>10606033</t>
  </si>
  <si>
    <t>Земельный налог, с организаций,обладающих земельным участком, расположенным в границах сельских поселений (сумма платежа (перерасчеты,недоимки и задолженность по соответствующему платежу,в том числе по отменённому)</t>
  </si>
  <si>
    <t>Земельный налог, с  физических лиц ,обладающих земельным участком, расположенным в границах сельских поселений (сумма платежа (перерасчеты,недоимки и задолженность по соответствующему платежу,в том числе по отменённому)</t>
  </si>
  <si>
    <t>10606043</t>
  </si>
  <si>
    <t>Земельный налог, с  физических лиц ,обладающих земельным участком, расположенным в границах сельских поселений ( пени по соответствующему платежу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</si>
  <si>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соответсвующему платежу)</t>
  </si>
  <si>
    <t>7412</t>
  </si>
  <si>
    <t>Субвенции бюджетам сельских поселений на осуществление первичного воинского учета на территориях, где отсутствуют военные комиссариаты</t>
  </si>
  <si>
    <t>Прочие межбюджетные трансферты, передавемые бюджетам сельских поселений на обеспечение сбалансированности бюджетов поселений муниципального района</t>
  </si>
  <si>
    <t>Доходы, поступающие в порядке возмещения расходов, понесенных в связи с эксплуатацией имущества сельских поселений</t>
  </si>
  <si>
    <t>7508</t>
  </si>
  <si>
    <t>20215001</t>
  </si>
  <si>
    <t>20235118</t>
  </si>
  <si>
    <t>20240014</t>
  </si>
  <si>
    <t>20249999</t>
  </si>
  <si>
    <t>1364</t>
  </si>
  <si>
    <t>Прочие межбюджетные трансферты, передаваемые бюджетам поселений на подготовку объектов жилищно-коммунального хозяйства поселений и объектов социальной сферы Абанского района к отопительному периоду</t>
  </si>
  <si>
    <t>150</t>
  </si>
  <si>
    <t>1049</t>
  </si>
  <si>
    <t>Прочие межбюджетные трансферты передаваемые бюджетам сельских поселений(за содействие развитию налогового потенциала)</t>
  </si>
  <si>
    <t>7745</t>
  </si>
  <si>
    <t>20216001</t>
  </si>
  <si>
    <t>Дотации бюджетам сельских поселений на выравнивание бюджетной обеспеченности из бюджета субъекта Российской Федерации</t>
  </si>
  <si>
    <t>Дотации бюджетам сельских поселений на выравнивание бюджетной обеспеченности из бюджетов муниципальных районов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</si>
  <si>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</si>
  <si>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</si>
  <si>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</si>
  <si>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</si>
  <si>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</si>
  <si>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</si>
  <si>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Земельный налог с организаций, обладающих земельным участком, расположенным в границах сельских поселений (пени по соответствующему платежу)</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</si>
  <si>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</si>
  <si>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10804020</t>
  </si>
  <si>
    <t>7641</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</si>
  <si>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оплату (возмещение) расходов по приобретению, подвозу твердого топлива и электроснабжению учреждений культуры и образования)</t>
  </si>
  <si>
    <t>Прочие межбюджетные трансферты, передаваемые бюджетам сельских поселений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</si>
  <si>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Доходы  бюджета поселения по кодам классификации доходов бюджетов  на 2022 год</t>
  </si>
  <si>
    <t>11109045</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</si>
  <si>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</si>
  <si>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11602020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</si>
  <si>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</si>
  <si>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Инициативные платежи, зачисляемые в бюджеты сельских поселений (поступления от юридических лиц (индивидуальных предпринимателей))</t>
  </si>
  <si>
    <t>Инициативные платежи, зачисляемые в бюджеты сельских поселений (поступления от физических лиц)</t>
  </si>
  <si>
    <t>11715030</t>
  </si>
  <si>
    <t>2724</t>
  </si>
  <si>
    <t>Иные межбюджетные транферты на частичную компенсацию расходов на повышение оплаты труда отдельным категориям работников бюджетной сферы Красноярского края в рамках непрограммых расходов отдельных органов местного самоуправления</t>
  </si>
  <si>
    <t>Прочие межбюджетные трансферты, передаваемые бюджетам сельских поселений (на обеспечение первичных мер пожарной безопасности)</t>
  </si>
  <si>
    <t>Прочие межбюджетные трансферты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t>
  </si>
  <si>
    <t>Прочие межбюджетные трансферты, передаваемые бюджетам муниципальных районов (муниципальных округов) на осуществление расходов, направленных на реализацию мероприятий по поддержке местных инициатив</t>
  </si>
  <si>
    <t>20405099</t>
  </si>
  <si>
    <t>Прочие безвозмездные поступления от негосударственных организаций в бюджеты сельских поселений</t>
  </si>
  <si>
    <t>к решению сессии Совета депутатов от         №41-113Р от 03.07.2023г. " Об исполнении бюджета поселения за 2022 год"</t>
  </si>
</sst>
</file>

<file path=xl/styles.xml><?xml version="1.0" encoding="utf-8"?>
<styleSheet xmlns="http://schemas.openxmlformats.org/spreadsheetml/2006/main">
  <numFmts count="2">
    <numFmt numFmtId="192" formatCode="#,##0.00;\-#,##0.00;#,##0.00"/>
    <numFmt numFmtId="194" formatCode="?"/>
  </numFmts>
  <fonts count="11">
    <font>
      <sz val="10"/>
      <name val="Arial Cyr"/>
      <charset val="204"/>
    </font>
    <font>
      <sz val="8"/>
      <name val="Arial Cyr"/>
      <charset val="204"/>
    </font>
    <font>
      <b/>
      <sz val="10"/>
      <color indexed="0"/>
      <name val="Arial"/>
      <charset val="204"/>
    </font>
    <font>
      <sz val="12"/>
      <name val="Times New Roman"/>
      <family val="1"/>
      <charset val="204"/>
    </font>
    <font>
      <sz val="12"/>
      <color indexed="8"/>
      <name val="Times New Roman"/>
      <family val="1"/>
      <charset val="204"/>
    </font>
    <font>
      <sz val="12"/>
      <color indexed="0"/>
      <name val="Times New Roman"/>
      <family val="1"/>
      <charset val="204"/>
    </font>
    <font>
      <sz val="14"/>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color indexed="8"/>
      <name val="Calibri"/>
      <family val="2"/>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0" fillId="0" borderId="0"/>
    <xf numFmtId="0" fontId="2" fillId="0" borderId="0" applyNumberFormat="0" applyFill="0" applyBorder="0" applyAlignment="0" applyProtection="0"/>
  </cellStyleXfs>
  <cellXfs count="63">
    <xf numFmtId="0" fontId="0" fillId="0" borderId="0" xfId="0"/>
    <xf numFmtId="0" fontId="3" fillId="0" borderId="0" xfId="0" applyFont="1"/>
    <xf numFmtId="0" fontId="4" fillId="0" borderId="1" xfId="2" applyFont="1" applyBorder="1" applyAlignment="1">
      <alignment horizontal="center" vertical="justify" wrapText="1"/>
    </xf>
    <xf numFmtId="0" fontId="5" fillId="0" borderId="2" xfId="2" applyFont="1" applyBorder="1" applyAlignment="1" applyProtection="1">
      <alignment horizontal="center" vertical="center"/>
      <protection locked="0"/>
    </xf>
    <xf numFmtId="0" fontId="4" fillId="0" borderId="0" xfId="2" applyFont="1" applyBorder="1" applyAlignment="1">
      <alignment horizontal="left" vertical="justify" wrapText="1"/>
    </xf>
    <xf numFmtId="0" fontId="4" fillId="0" borderId="0" xfId="2" applyFont="1" applyAlignment="1">
      <alignment horizontal="left" vertical="top" wrapText="1"/>
    </xf>
    <xf numFmtId="0" fontId="4" fillId="0" borderId="0" xfId="2" applyFont="1" applyAlignment="1">
      <alignment horizontal="left" vertical="top"/>
    </xf>
    <xf numFmtId="0" fontId="5" fillId="0" borderId="0" xfId="2" applyFont="1" applyAlignment="1" applyProtection="1">
      <alignment horizontal="left" vertical="top"/>
      <protection locked="0"/>
    </xf>
    <xf numFmtId="0" fontId="3" fillId="0" borderId="3" xfId="0" applyFont="1" applyBorder="1"/>
    <xf numFmtId="192" fontId="3" fillId="0" borderId="3" xfId="0" applyNumberFormat="1" applyFont="1" applyBorder="1" applyAlignment="1">
      <alignment horizontal="right" vertical="top"/>
    </xf>
    <xf numFmtId="192" fontId="3" fillId="0" borderId="3" xfId="0" applyNumberFormat="1" applyFont="1" applyFill="1" applyBorder="1" applyAlignment="1">
      <alignment horizontal="right" vertical="top"/>
    </xf>
    <xf numFmtId="0" fontId="3" fillId="0" borderId="0" xfId="0" applyFont="1" applyAlignment="1">
      <alignment horizontal="right"/>
    </xf>
    <xf numFmtId="0" fontId="4" fillId="0" borderId="0" xfId="2" applyFont="1" applyBorder="1" applyAlignment="1">
      <alignment horizontal="center" vertical="justify" wrapText="1"/>
    </xf>
    <xf numFmtId="0" fontId="7" fillId="0" borderId="3" xfId="0" applyFont="1" applyBorder="1" applyAlignment="1">
      <alignment horizontal="left" vertical="top" wrapText="1"/>
    </xf>
    <xf numFmtId="192" fontId="9" fillId="0" borderId="3" xfId="0" applyNumberFormat="1" applyFont="1" applyBorder="1" applyAlignment="1">
      <alignment horizontal="right" vertical="top"/>
    </xf>
    <xf numFmtId="192" fontId="9" fillId="0" borderId="3" xfId="0" applyNumberFormat="1" applyFont="1" applyBorder="1" applyAlignment="1">
      <alignment horizontal="right"/>
    </xf>
    <xf numFmtId="0" fontId="3" fillId="0" borderId="3" xfId="0" applyFont="1" applyBorder="1" applyAlignment="1">
      <alignment horizontal="left" vertical="top" wrapText="1"/>
    </xf>
    <xf numFmtId="0" fontId="9" fillId="0" borderId="3" xfId="0" applyFont="1" applyBorder="1" applyAlignment="1">
      <alignment horizontal="left" vertical="top" wrapText="1"/>
    </xf>
    <xf numFmtId="192" fontId="7" fillId="0" borderId="3" xfId="0" applyNumberFormat="1" applyFont="1" applyBorder="1" applyAlignment="1">
      <alignment horizontal="right" vertical="top"/>
    </xf>
    <xf numFmtId="192" fontId="8" fillId="0" borderId="3" xfId="0" applyNumberFormat="1" applyFont="1" applyBorder="1" applyAlignment="1">
      <alignment horizontal="right" vertical="top"/>
    </xf>
    <xf numFmtId="0" fontId="4" fillId="0" borderId="4" xfId="0" applyFont="1" applyBorder="1" applyAlignment="1" applyProtection="1">
      <alignment horizontal="left" vertical="top" wrapText="1" readingOrder="1"/>
      <protection locked="0"/>
    </xf>
    <xf numFmtId="0" fontId="3" fillId="0" borderId="5" xfId="0" applyNumberFormat="1" applyFont="1" applyBorder="1" applyAlignment="1">
      <alignment horizontal="left" vertical="center" wrapText="1"/>
    </xf>
    <xf numFmtId="49" fontId="3" fillId="0" borderId="3" xfId="0" applyNumberFormat="1" applyFont="1" applyBorder="1" applyAlignment="1" applyProtection="1">
      <alignment horizontal="left" wrapText="1"/>
    </xf>
    <xf numFmtId="0" fontId="3" fillId="0" borderId="0" xfId="0" applyFont="1" applyAlignment="1">
      <alignment horizontal="center"/>
    </xf>
    <xf numFmtId="0" fontId="3" fillId="0" borderId="3" xfId="0" applyFont="1" applyBorder="1" applyAlignment="1">
      <alignment horizontal="center"/>
    </xf>
    <xf numFmtId="49" fontId="3" fillId="0" borderId="3" xfId="0" applyNumberFormat="1" applyFont="1" applyBorder="1" applyAlignment="1">
      <alignment horizontal="center" vertical="top"/>
    </xf>
    <xf numFmtId="49" fontId="7" fillId="0" borderId="3" xfId="0" applyNumberFormat="1" applyFont="1" applyBorder="1" applyAlignment="1">
      <alignment horizontal="center" vertical="top"/>
    </xf>
    <xf numFmtId="49" fontId="9" fillId="0" borderId="3" xfId="0" applyNumberFormat="1" applyFont="1" applyBorder="1" applyAlignment="1">
      <alignment horizontal="center" vertical="top"/>
    </xf>
    <xf numFmtId="49" fontId="8" fillId="0" borderId="3" xfId="0" applyNumberFormat="1" applyFont="1" applyBorder="1" applyAlignment="1">
      <alignment horizontal="center" vertical="top"/>
    </xf>
    <xf numFmtId="0" fontId="3" fillId="0" borderId="3" xfId="0" applyFont="1" applyBorder="1" applyAlignment="1">
      <alignment horizontal="center" vertical="top"/>
    </xf>
    <xf numFmtId="0" fontId="9" fillId="0" borderId="3" xfId="0" applyFont="1" applyBorder="1" applyAlignment="1">
      <alignment horizontal="center" vertical="top"/>
    </xf>
    <xf numFmtId="192" fontId="7" fillId="0" borderId="3" xfId="0" applyNumberFormat="1" applyFont="1" applyFill="1" applyBorder="1" applyAlignment="1">
      <alignment horizontal="right" vertical="top"/>
    </xf>
    <xf numFmtId="192" fontId="8" fillId="0" borderId="3" xfId="0" applyNumberFormat="1" applyFont="1" applyFill="1" applyBorder="1" applyAlignment="1">
      <alignment horizontal="right" vertical="top"/>
    </xf>
    <xf numFmtId="49" fontId="3" fillId="0" borderId="6" xfId="0" applyNumberFormat="1" applyFont="1" applyBorder="1" applyAlignment="1" applyProtection="1">
      <alignment horizontal="left" wrapText="1"/>
    </xf>
    <xf numFmtId="194" fontId="3" fillId="0" borderId="6" xfId="0" applyNumberFormat="1" applyFont="1" applyBorder="1" applyAlignment="1" applyProtection="1">
      <alignment horizontal="left" wrapText="1"/>
    </xf>
    <xf numFmtId="0" fontId="4" fillId="0" borderId="4" xfId="0" applyNumberFormat="1" applyFont="1" applyBorder="1" applyAlignment="1" applyProtection="1">
      <alignment horizontal="left" vertical="top" wrapText="1" readingOrder="1"/>
      <protection locked="0"/>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2" fontId="3" fillId="0" borderId="6" xfId="0" applyNumberFormat="1" applyFont="1" applyBorder="1" applyAlignment="1" applyProtection="1">
      <alignment horizontal="left" wrapText="1"/>
    </xf>
    <xf numFmtId="0" fontId="3" fillId="0" borderId="8" xfId="0" applyFont="1" applyBorder="1" applyAlignment="1">
      <alignment horizontal="center" vertical="top"/>
    </xf>
    <xf numFmtId="49" fontId="7" fillId="0" borderId="5" xfId="0" applyNumberFormat="1" applyFont="1" applyBorder="1" applyAlignment="1">
      <alignment horizontal="center" vertical="top"/>
    </xf>
    <xf numFmtId="194" fontId="3" fillId="0" borderId="3" xfId="0" applyNumberFormat="1" applyFont="1" applyBorder="1" applyAlignment="1" applyProtection="1">
      <alignment horizontal="left" wrapText="1"/>
    </xf>
    <xf numFmtId="0" fontId="3" fillId="2" borderId="3" xfId="0" applyFont="1" applyFill="1" applyBorder="1" applyAlignment="1">
      <alignment horizontal="center" vertical="top"/>
    </xf>
    <xf numFmtId="0" fontId="3" fillId="2" borderId="0" xfId="0" applyFont="1" applyFill="1"/>
    <xf numFmtId="0" fontId="7" fillId="2" borderId="3" xfId="0" applyFont="1" applyFill="1" applyBorder="1" applyAlignment="1">
      <alignment horizontal="left" vertical="top" wrapText="1"/>
    </xf>
    <xf numFmtId="49" fontId="3" fillId="2" borderId="3" xfId="0" applyNumberFormat="1" applyFont="1" applyFill="1" applyBorder="1" applyAlignment="1">
      <alignment horizontal="center" vertical="top"/>
    </xf>
    <xf numFmtId="192" fontId="3" fillId="2" borderId="3" xfId="0" applyNumberFormat="1" applyFont="1" applyFill="1" applyBorder="1" applyAlignment="1">
      <alignment horizontal="right" vertical="top"/>
    </xf>
    <xf numFmtId="0" fontId="3" fillId="0" borderId="3" xfId="0" applyFont="1" applyFill="1" applyBorder="1" applyAlignment="1">
      <alignment horizontal="center" vertical="top"/>
    </xf>
    <xf numFmtId="49" fontId="7" fillId="0" borderId="3" xfId="0" applyNumberFormat="1" applyFont="1" applyFill="1" applyBorder="1" applyAlignment="1">
      <alignment horizontal="center" vertical="top"/>
    </xf>
    <xf numFmtId="0" fontId="3" fillId="0" borderId="0" xfId="0" applyFont="1" applyFill="1"/>
    <xf numFmtId="0" fontId="4" fillId="0" borderId="3" xfId="2" applyFont="1" applyBorder="1" applyAlignment="1">
      <alignment horizontal="center" vertical="center" wrapText="1"/>
    </xf>
    <xf numFmtId="0" fontId="4" fillId="0" borderId="3" xfId="2" applyFont="1" applyFill="1" applyBorder="1" applyAlignment="1" applyProtection="1">
      <alignment horizontal="center" vertical="center" wrapText="1"/>
    </xf>
    <xf numFmtId="0" fontId="4" fillId="0" borderId="3"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protection locked="0"/>
    </xf>
    <xf numFmtId="0" fontId="9" fillId="0" borderId="0" xfId="0" applyFont="1" applyAlignment="1">
      <alignment horizontal="right"/>
    </xf>
    <xf numFmtId="0" fontId="3" fillId="0" borderId="0" xfId="0" applyFont="1" applyAlignment="1">
      <alignment horizontal="right" wrapText="1"/>
    </xf>
    <xf numFmtId="0" fontId="5" fillId="0" borderId="9" xfId="2" applyFont="1" applyBorder="1" applyAlignment="1" applyProtection="1">
      <alignment horizontal="center"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xf>
    <xf numFmtId="0" fontId="6" fillId="0" borderId="0" xfId="0" applyFont="1" applyAlignment="1"/>
    <xf numFmtId="0" fontId="4" fillId="0" borderId="0" xfId="2" applyFont="1" applyBorder="1" applyAlignment="1">
      <alignment horizontal="right"/>
    </xf>
    <xf numFmtId="0" fontId="4" fillId="0" borderId="3" xfId="2" applyFont="1" applyBorder="1" applyAlignment="1">
      <alignment horizontal="right" vertical="center" wrapText="1"/>
    </xf>
  </cellXfs>
  <cellStyles count="3">
    <cellStyle name="Normal" xfId="1"/>
    <cellStyle name="Обычный" xfId="0" builtinId="0"/>
    <cellStyle name="Обычный_Лист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63"/>
  <sheetViews>
    <sheetView showGridLines="0" tabSelected="1" view="pageBreakPreview" zoomScale="80" zoomScaleNormal="100" workbookViewId="0">
      <selection activeCell="E2" sqref="E2:H2"/>
    </sheetView>
  </sheetViews>
  <sheetFormatPr defaultRowHeight="15.75"/>
  <cols>
    <col min="1" max="1" width="5.5703125" style="23" customWidth="1"/>
    <col min="2" max="2" width="57.85546875" style="1" customWidth="1"/>
    <col min="3" max="3" width="5.7109375" style="23" customWidth="1"/>
    <col min="4" max="4" width="11.42578125" style="23" customWidth="1"/>
    <col min="5" max="5" width="7" style="23" customWidth="1"/>
    <col min="6" max="6" width="9.85546875" style="23" customWidth="1"/>
    <col min="7" max="7" width="11.28515625" style="23" customWidth="1"/>
    <col min="8" max="8" width="17.42578125" style="11" customWidth="1"/>
    <col min="9" max="9" width="9.140625" style="1" hidden="1" customWidth="1"/>
    <col min="10" max="16384" width="9.140625" style="1"/>
  </cols>
  <sheetData>
    <row r="1" spans="1:9">
      <c r="G1" s="54" t="s">
        <v>26</v>
      </c>
      <c r="H1" s="54"/>
      <c r="I1" s="54"/>
    </row>
    <row r="2" spans="1:9" ht="51" customHeight="1">
      <c r="E2" s="55" t="s">
        <v>222</v>
      </c>
      <c r="F2" s="55"/>
      <c r="G2" s="55"/>
      <c r="H2" s="55"/>
    </row>
    <row r="3" spans="1:9" hidden="1"/>
    <row r="4" spans="1:9" hidden="1"/>
    <row r="5" spans="1:9" hidden="1"/>
    <row r="6" spans="1:9" ht="32.25" customHeight="1">
      <c r="B6" s="59" t="s">
        <v>207</v>
      </c>
      <c r="C6" s="60"/>
      <c r="D6" s="60"/>
      <c r="E6" s="60"/>
      <c r="F6" s="60"/>
      <c r="G6" s="60"/>
      <c r="H6" s="60"/>
    </row>
    <row r="7" spans="1:9" ht="15" customHeight="1">
      <c r="A7" s="61" t="s">
        <v>165</v>
      </c>
      <c r="B7" s="61"/>
      <c r="C7" s="61"/>
      <c r="D7" s="61"/>
      <c r="E7" s="61"/>
      <c r="F7" s="61"/>
      <c r="G7" s="61"/>
      <c r="H7" s="61"/>
    </row>
    <row r="8" spans="1:9" ht="29.25" customHeight="1">
      <c r="A8" s="52" t="s">
        <v>33</v>
      </c>
      <c r="B8" s="50" t="s">
        <v>34</v>
      </c>
      <c r="C8" s="62" t="s">
        <v>27</v>
      </c>
      <c r="D8" s="62"/>
      <c r="E8" s="62"/>
      <c r="F8" s="62"/>
      <c r="G8" s="62"/>
      <c r="H8" s="56" t="s">
        <v>139</v>
      </c>
    </row>
    <row r="9" spans="1:9" ht="56.25" customHeight="1">
      <c r="A9" s="52"/>
      <c r="B9" s="50"/>
      <c r="C9" s="52" t="s">
        <v>28</v>
      </c>
      <c r="D9" s="52" t="s">
        <v>29</v>
      </c>
      <c r="E9" s="50" t="s">
        <v>30</v>
      </c>
      <c r="F9" s="50" t="s">
        <v>31</v>
      </c>
      <c r="G9" s="51" t="s">
        <v>32</v>
      </c>
      <c r="H9" s="57"/>
    </row>
    <row r="10" spans="1:9" ht="54" customHeight="1">
      <c r="A10" s="52"/>
      <c r="B10" s="50"/>
      <c r="C10" s="52"/>
      <c r="D10" s="52"/>
      <c r="E10" s="50"/>
      <c r="F10" s="50"/>
      <c r="G10" s="51"/>
      <c r="H10" s="58"/>
    </row>
    <row r="11" spans="1:9">
      <c r="A11" s="53"/>
      <c r="B11" s="12">
        <v>1</v>
      </c>
      <c r="C11" s="2">
        <v>2</v>
      </c>
      <c r="D11" s="2">
        <v>3</v>
      </c>
      <c r="E11" s="2">
        <v>4</v>
      </c>
      <c r="F11" s="2">
        <v>5</v>
      </c>
      <c r="G11" s="2">
        <v>6</v>
      </c>
      <c r="H11" s="3">
        <v>7</v>
      </c>
    </row>
    <row r="12" spans="1:9">
      <c r="A12" s="53"/>
      <c r="B12" s="8" t="s">
        <v>35</v>
      </c>
      <c r="C12" s="24"/>
      <c r="D12" s="24"/>
      <c r="E12" s="24"/>
      <c r="F12" s="24"/>
      <c r="G12" s="24"/>
      <c r="H12" s="15">
        <v>13974528.15</v>
      </c>
    </row>
    <row r="13" spans="1:9" ht="31.5" hidden="1">
      <c r="A13" s="29">
        <v>1</v>
      </c>
      <c r="B13" s="16" t="s">
        <v>36</v>
      </c>
      <c r="C13" s="25" t="s">
        <v>37</v>
      </c>
      <c r="D13" s="25" t="s">
        <v>38</v>
      </c>
      <c r="E13" s="25" t="s">
        <v>38</v>
      </c>
      <c r="F13" s="25" t="s">
        <v>38</v>
      </c>
      <c r="G13" s="25" t="s">
        <v>38</v>
      </c>
      <c r="H13" s="9">
        <v>64817.08</v>
      </c>
    </row>
    <row r="14" spans="1:9" ht="77.25" hidden="1" customHeight="1">
      <c r="A14" s="29">
        <v>2</v>
      </c>
      <c r="B14" s="16" t="s">
        <v>140</v>
      </c>
      <c r="C14" s="25" t="s">
        <v>37</v>
      </c>
      <c r="D14" s="25" t="s">
        <v>39</v>
      </c>
      <c r="E14" s="25" t="s">
        <v>40</v>
      </c>
      <c r="F14" s="25" t="s">
        <v>41</v>
      </c>
      <c r="G14" s="25" t="s">
        <v>42</v>
      </c>
      <c r="H14" s="9">
        <v>64817.08</v>
      </c>
    </row>
    <row r="15" spans="1:9" ht="18" hidden="1" customHeight="1">
      <c r="A15" s="29">
        <f t="shared" ref="A15:A30" si="0">A14+1</f>
        <v>3</v>
      </c>
      <c r="B15" s="16" t="s">
        <v>43</v>
      </c>
      <c r="C15" s="25" t="s">
        <v>44</v>
      </c>
      <c r="D15" s="25" t="s">
        <v>38</v>
      </c>
      <c r="E15" s="25" t="s">
        <v>38</v>
      </c>
      <c r="F15" s="25" t="s">
        <v>38</v>
      </c>
      <c r="G15" s="25" t="s">
        <v>38</v>
      </c>
      <c r="H15" s="9">
        <v>256635.34</v>
      </c>
    </row>
    <row r="16" spans="1:9" hidden="1">
      <c r="A16" s="29">
        <f t="shared" si="0"/>
        <v>4</v>
      </c>
      <c r="B16" s="16" t="s">
        <v>141</v>
      </c>
      <c r="C16" s="25" t="s">
        <v>44</v>
      </c>
      <c r="D16" s="25" t="s">
        <v>45</v>
      </c>
      <c r="E16" s="25" t="s">
        <v>46</v>
      </c>
      <c r="F16" s="25" t="s">
        <v>41</v>
      </c>
      <c r="G16" s="25" t="s">
        <v>47</v>
      </c>
      <c r="H16" s="9">
        <v>255635.34</v>
      </c>
    </row>
    <row r="17" spans="1:8" ht="44.25" hidden="1" customHeight="1">
      <c r="A17" s="29">
        <f t="shared" si="0"/>
        <v>5</v>
      </c>
      <c r="B17" s="16" t="s">
        <v>142</v>
      </c>
      <c r="C17" s="25" t="s">
        <v>44</v>
      </c>
      <c r="D17" s="25" t="s">
        <v>48</v>
      </c>
      <c r="E17" s="25" t="s">
        <v>40</v>
      </c>
      <c r="F17" s="25" t="s">
        <v>41</v>
      </c>
      <c r="G17" s="25" t="s">
        <v>42</v>
      </c>
      <c r="H17" s="9">
        <v>1000</v>
      </c>
    </row>
    <row r="18" spans="1:8" ht="31.5" hidden="1" customHeight="1">
      <c r="A18" s="29">
        <f t="shared" si="0"/>
        <v>6</v>
      </c>
      <c r="B18" s="16" t="s">
        <v>49</v>
      </c>
      <c r="C18" s="25" t="s">
        <v>50</v>
      </c>
      <c r="D18" s="25" t="s">
        <v>38</v>
      </c>
      <c r="E18" s="25" t="s">
        <v>38</v>
      </c>
      <c r="F18" s="25" t="s">
        <v>38</v>
      </c>
      <c r="G18" s="25" t="s">
        <v>38</v>
      </c>
      <c r="H18" s="9">
        <v>463450</v>
      </c>
    </row>
    <row r="19" spans="1:8" ht="121.5" hidden="1" customHeight="1">
      <c r="A19" s="29">
        <f t="shared" si="0"/>
        <v>7</v>
      </c>
      <c r="B19" s="16" t="s">
        <v>143</v>
      </c>
      <c r="C19" s="25" t="s">
        <v>50</v>
      </c>
      <c r="D19" s="25" t="s">
        <v>51</v>
      </c>
      <c r="E19" s="25" t="s">
        <v>46</v>
      </c>
      <c r="F19" s="25" t="s">
        <v>52</v>
      </c>
      <c r="G19" s="25" t="s">
        <v>53</v>
      </c>
      <c r="H19" s="9">
        <v>459650</v>
      </c>
    </row>
    <row r="20" spans="1:8" ht="35.25" hidden="1" customHeight="1">
      <c r="A20" s="29">
        <f t="shared" si="0"/>
        <v>8</v>
      </c>
      <c r="B20" s="16" t="s">
        <v>142</v>
      </c>
      <c r="C20" s="25" t="s">
        <v>50</v>
      </c>
      <c r="D20" s="25" t="s">
        <v>48</v>
      </c>
      <c r="E20" s="25" t="s">
        <v>40</v>
      </c>
      <c r="F20" s="25" t="s">
        <v>41</v>
      </c>
      <c r="G20" s="25" t="s">
        <v>42</v>
      </c>
      <c r="H20" s="9">
        <v>3800</v>
      </c>
    </row>
    <row r="21" spans="1:8" hidden="1">
      <c r="A21" s="29">
        <f t="shared" si="0"/>
        <v>9</v>
      </c>
      <c r="B21" s="16" t="s">
        <v>54</v>
      </c>
      <c r="C21" s="25" t="s">
        <v>55</v>
      </c>
      <c r="D21" s="25" t="s">
        <v>38</v>
      </c>
      <c r="E21" s="25" t="s">
        <v>38</v>
      </c>
      <c r="F21" s="25" t="s">
        <v>38</v>
      </c>
      <c r="G21" s="25" t="s">
        <v>38</v>
      </c>
      <c r="H21" s="9">
        <v>0</v>
      </c>
    </row>
    <row r="22" spans="1:8" ht="47.25" hidden="1">
      <c r="A22" s="29">
        <f t="shared" si="0"/>
        <v>10</v>
      </c>
      <c r="B22" s="16" t="s">
        <v>144</v>
      </c>
      <c r="C22" s="25" t="s">
        <v>55</v>
      </c>
      <c r="D22" s="25" t="s">
        <v>56</v>
      </c>
      <c r="E22" s="25" t="s">
        <v>46</v>
      </c>
      <c r="F22" s="25" t="s">
        <v>41</v>
      </c>
      <c r="G22" s="25" t="s">
        <v>42</v>
      </c>
      <c r="H22" s="9">
        <v>0</v>
      </c>
    </row>
    <row r="23" spans="1:8" ht="31.5" hidden="1">
      <c r="A23" s="29">
        <f t="shared" si="0"/>
        <v>11</v>
      </c>
      <c r="B23" s="16" t="s">
        <v>57</v>
      </c>
      <c r="C23" s="25" t="s">
        <v>58</v>
      </c>
      <c r="D23" s="25" t="s">
        <v>38</v>
      </c>
      <c r="E23" s="25" t="s">
        <v>38</v>
      </c>
      <c r="F23" s="25" t="s">
        <v>38</v>
      </c>
      <c r="G23" s="25" t="s">
        <v>38</v>
      </c>
      <c r="H23" s="9">
        <v>124614.5</v>
      </c>
    </row>
    <row r="24" spans="1:8" ht="47.25" hidden="1">
      <c r="A24" s="29">
        <f t="shared" si="0"/>
        <v>12</v>
      </c>
      <c r="B24" s="16" t="s">
        <v>144</v>
      </c>
      <c r="C24" s="25" t="s">
        <v>58</v>
      </c>
      <c r="D24" s="25" t="s">
        <v>56</v>
      </c>
      <c r="E24" s="25" t="s">
        <v>46</v>
      </c>
      <c r="F24" s="25" t="s">
        <v>41</v>
      </c>
      <c r="G24" s="25" t="s">
        <v>42</v>
      </c>
      <c r="H24" s="9">
        <v>4114.5</v>
      </c>
    </row>
    <row r="25" spans="1:8" ht="31.5" hidden="1">
      <c r="A25" s="29">
        <f t="shared" si="0"/>
        <v>13</v>
      </c>
      <c r="B25" s="16" t="s">
        <v>145</v>
      </c>
      <c r="C25" s="25" t="s">
        <v>58</v>
      </c>
      <c r="D25" s="25" t="s">
        <v>59</v>
      </c>
      <c r="E25" s="25" t="s">
        <v>46</v>
      </c>
      <c r="F25" s="25" t="s">
        <v>41</v>
      </c>
      <c r="G25" s="25" t="s">
        <v>42</v>
      </c>
      <c r="H25" s="9">
        <v>56000</v>
      </c>
    </row>
    <row r="26" spans="1:8" ht="47.25" hidden="1">
      <c r="A26" s="29">
        <f t="shared" si="0"/>
        <v>14</v>
      </c>
      <c r="B26" s="16" t="s">
        <v>142</v>
      </c>
      <c r="C26" s="25" t="s">
        <v>58</v>
      </c>
      <c r="D26" s="25" t="s">
        <v>48</v>
      </c>
      <c r="E26" s="25" t="s">
        <v>40</v>
      </c>
      <c r="F26" s="25" t="s">
        <v>41</v>
      </c>
      <c r="G26" s="25" t="s">
        <v>42</v>
      </c>
      <c r="H26" s="9">
        <v>64500</v>
      </c>
    </row>
    <row r="27" spans="1:8" hidden="1">
      <c r="A27" s="29">
        <f t="shared" si="0"/>
        <v>15</v>
      </c>
      <c r="B27" s="16" t="s">
        <v>60</v>
      </c>
      <c r="C27" s="25" t="s">
        <v>47</v>
      </c>
      <c r="D27" s="25" t="s">
        <v>38</v>
      </c>
      <c r="E27" s="25" t="s">
        <v>38</v>
      </c>
      <c r="F27" s="25" t="s">
        <v>38</v>
      </c>
      <c r="G27" s="25" t="s">
        <v>38</v>
      </c>
      <c r="H27" s="9">
        <v>6500</v>
      </c>
    </row>
    <row r="28" spans="1:8" ht="45" hidden="1" customHeight="1">
      <c r="A28" s="29">
        <f t="shared" si="0"/>
        <v>16</v>
      </c>
      <c r="B28" s="16" t="s">
        <v>142</v>
      </c>
      <c r="C28" s="25" t="s">
        <v>47</v>
      </c>
      <c r="D28" s="25" t="s">
        <v>48</v>
      </c>
      <c r="E28" s="25" t="s">
        <v>40</v>
      </c>
      <c r="F28" s="25" t="s">
        <v>41</v>
      </c>
      <c r="G28" s="25" t="s">
        <v>42</v>
      </c>
      <c r="H28" s="9">
        <v>6500</v>
      </c>
    </row>
    <row r="29" spans="1:8" hidden="1">
      <c r="A29" s="29">
        <f t="shared" si="0"/>
        <v>17</v>
      </c>
      <c r="B29" s="16" t="s">
        <v>61</v>
      </c>
      <c r="C29" s="25" t="s">
        <v>62</v>
      </c>
      <c r="D29" s="25" t="s">
        <v>38</v>
      </c>
      <c r="E29" s="25" t="s">
        <v>38</v>
      </c>
      <c r="F29" s="25" t="s">
        <v>38</v>
      </c>
      <c r="G29" s="25" t="s">
        <v>38</v>
      </c>
      <c r="H29" s="9">
        <v>12000</v>
      </c>
    </row>
    <row r="30" spans="1:8" ht="46.5" hidden="1" customHeight="1">
      <c r="A30" s="29">
        <f t="shared" si="0"/>
        <v>18</v>
      </c>
      <c r="B30" s="16" t="s">
        <v>142</v>
      </c>
      <c r="C30" s="25" t="s">
        <v>62</v>
      </c>
      <c r="D30" s="25" t="s">
        <v>48</v>
      </c>
      <c r="E30" s="25" t="s">
        <v>40</v>
      </c>
      <c r="F30" s="25" t="s">
        <v>41</v>
      </c>
      <c r="G30" s="25" t="s">
        <v>42</v>
      </c>
      <c r="H30" s="9">
        <v>12000</v>
      </c>
    </row>
    <row r="31" spans="1:8" ht="21.75" customHeight="1">
      <c r="A31" s="30">
        <v>1</v>
      </c>
      <c r="B31" s="17" t="s">
        <v>157</v>
      </c>
      <c r="C31" s="27" t="s">
        <v>158</v>
      </c>
      <c r="D31" s="25"/>
      <c r="E31" s="25"/>
      <c r="F31" s="25"/>
      <c r="G31" s="25"/>
      <c r="H31" s="14">
        <f>SUM(H32:H35)</f>
        <v>366299.75000000006</v>
      </c>
    </row>
    <row r="32" spans="1:8" ht="102.75" customHeight="1">
      <c r="A32" s="29">
        <v>2</v>
      </c>
      <c r="B32" s="20" t="s">
        <v>153</v>
      </c>
      <c r="C32" s="26" t="s">
        <v>158</v>
      </c>
      <c r="D32" s="26" t="s">
        <v>159</v>
      </c>
      <c r="E32" s="26" t="s">
        <v>46</v>
      </c>
      <c r="F32" s="26" t="s">
        <v>160</v>
      </c>
      <c r="G32" s="26" t="s">
        <v>53</v>
      </c>
      <c r="H32" s="18">
        <v>183628.65</v>
      </c>
    </row>
    <row r="33" spans="1:8" ht="120" customHeight="1">
      <c r="A33" s="29">
        <v>3</v>
      </c>
      <c r="B33" s="20" t="s">
        <v>154</v>
      </c>
      <c r="C33" s="26" t="s">
        <v>158</v>
      </c>
      <c r="D33" s="26" t="s">
        <v>161</v>
      </c>
      <c r="E33" s="26" t="s">
        <v>46</v>
      </c>
      <c r="F33" s="26" t="s">
        <v>160</v>
      </c>
      <c r="G33" s="26" t="s">
        <v>53</v>
      </c>
      <c r="H33" s="18">
        <v>991.88</v>
      </c>
    </row>
    <row r="34" spans="1:8" ht="103.5" customHeight="1">
      <c r="A34" s="29">
        <v>4</v>
      </c>
      <c r="B34" s="20" t="s">
        <v>155</v>
      </c>
      <c r="C34" s="26" t="s">
        <v>158</v>
      </c>
      <c r="D34" s="26" t="s">
        <v>162</v>
      </c>
      <c r="E34" s="26" t="s">
        <v>46</v>
      </c>
      <c r="F34" s="26" t="s">
        <v>160</v>
      </c>
      <c r="G34" s="26" t="s">
        <v>53</v>
      </c>
      <c r="H34" s="18">
        <v>202746.76</v>
      </c>
    </row>
    <row r="35" spans="1:8" ht="99.75" customHeight="1">
      <c r="A35" s="29">
        <v>5</v>
      </c>
      <c r="B35" s="20" t="s">
        <v>156</v>
      </c>
      <c r="C35" s="26" t="s">
        <v>158</v>
      </c>
      <c r="D35" s="26" t="s">
        <v>163</v>
      </c>
      <c r="E35" s="26" t="s">
        <v>46</v>
      </c>
      <c r="F35" s="26" t="s">
        <v>160</v>
      </c>
      <c r="G35" s="26" t="s">
        <v>53</v>
      </c>
      <c r="H35" s="18">
        <v>-21067.54</v>
      </c>
    </row>
    <row r="36" spans="1:8">
      <c r="A36" s="29">
        <v>6</v>
      </c>
      <c r="B36" s="17" t="s">
        <v>63</v>
      </c>
      <c r="C36" s="27" t="s">
        <v>64</v>
      </c>
      <c r="D36" s="27" t="s">
        <v>38</v>
      </c>
      <c r="E36" s="27" t="s">
        <v>38</v>
      </c>
      <c r="F36" s="27" t="s">
        <v>38</v>
      </c>
      <c r="G36" s="27" t="s">
        <v>38</v>
      </c>
      <c r="H36" s="32">
        <f>SUM(H39+H43+H44+H45+H46+H47+H48+H49+H50+H51+H52)</f>
        <v>762897.47</v>
      </c>
    </row>
    <row r="37" spans="1:8" ht="75" hidden="1" customHeight="1">
      <c r="A37" s="29">
        <v>4</v>
      </c>
      <c r="B37" s="16" t="s">
        <v>12</v>
      </c>
      <c r="C37" s="25" t="s">
        <v>64</v>
      </c>
      <c r="D37" s="25" t="s">
        <v>65</v>
      </c>
      <c r="E37" s="25" t="s">
        <v>46</v>
      </c>
      <c r="F37" s="25" t="s">
        <v>41</v>
      </c>
      <c r="G37" s="25" t="s">
        <v>42</v>
      </c>
      <c r="H37" s="9">
        <v>-1000</v>
      </c>
    </row>
    <row r="38" spans="1:8" ht="63" hidden="1">
      <c r="A38" s="29">
        <v>4</v>
      </c>
      <c r="B38" s="16" t="s">
        <v>11</v>
      </c>
      <c r="C38" s="25" t="s">
        <v>64</v>
      </c>
      <c r="D38" s="25" t="s">
        <v>66</v>
      </c>
      <c r="E38" s="25" t="s">
        <v>46</v>
      </c>
      <c r="F38" s="25" t="s">
        <v>41</v>
      </c>
      <c r="G38" s="25" t="s">
        <v>42</v>
      </c>
      <c r="H38" s="9">
        <v>29224.98</v>
      </c>
    </row>
    <row r="39" spans="1:8" ht="128.25" customHeight="1">
      <c r="A39" s="29">
        <v>7</v>
      </c>
      <c r="B39" s="20" t="s">
        <v>166</v>
      </c>
      <c r="C39" s="26" t="s">
        <v>64</v>
      </c>
      <c r="D39" s="26" t="s">
        <v>67</v>
      </c>
      <c r="E39" s="26" t="s">
        <v>46</v>
      </c>
      <c r="F39" s="26" t="s">
        <v>52</v>
      </c>
      <c r="G39" s="26" t="s">
        <v>53</v>
      </c>
      <c r="H39" s="18">
        <v>88830.54</v>
      </c>
    </row>
    <row r="40" spans="1:8" ht="103.5" customHeight="1">
      <c r="A40" s="29">
        <v>8</v>
      </c>
      <c r="B40" s="20" t="s">
        <v>176</v>
      </c>
      <c r="C40" s="26" t="s">
        <v>64</v>
      </c>
      <c r="D40" s="26" t="s">
        <v>67</v>
      </c>
      <c r="E40" s="26" t="s">
        <v>46</v>
      </c>
      <c r="F40" s="26" t="s">
        <v>167</v>
      </c>
      <c r="G40" s="26" t="s">
        <v>53</v>
      </c>
      <c r="H40" s="18">
        <v>88685.18</v>
      </c>
    </row>
    <row r="41" spans="1:8" ht="130.5" customHeight="1">
      <c r="A41" s="29">
        <v>9</v>
      </c>
      <c r="B41" s="35" t="s">
        <v>195</v>
      </c>
      <c r="C41" s="26" t="s">
        <v>64</v>
      </c>
      <c r="D41" s="26" t="s">
        <v>67</v>
      </c>
      <c r="E41" s="26" t="s">
        <v>46</v>
      </c>
      <c r="F41" s="26" t="s">
        <v>75</v>
      </c>
      <c r="G41" s="26" t="s">
        <v>53</v>
      </c>
      <c r="H41" s="18">
        <v>104.42</v>
      </c>
    </row>
    <row r="42" spans="1:8" ht="164.25" customHeight="1">
      <c r="A42" s="29">
        <v>10</v>
      </c>
      <c r="B42" s="20" t="s">
        <v>197</v>
      </c>
      <c r="C42" s="26" t="s">
        <v>64</v>
      </c>
      <c r="D42" s="26" t="s">
        <v>196</v>
      </c>
      <c r="E42" s="26" t="s">
        <v>46</v>
      </c>
      <c r="F42" s="26" t="s">
        <v>75</v>
      </c>
      <c r="G42" s="26" t="s">
        <v>53</v>
      </c>
      <c r="H42" s="18">
        <v>40.94</v>
      </c>
    </row>
    <row r="43" spans="1:8" ht="101.25" customHeight="1">
      <c r="A43" s="29">
        <v>11</v>
      </c>
      <c r="B43" s="20" t="s">
        <v>198</v>
      </c>
      <c r="C43" s="26" t="s">
        <v>64</v>
      </c>
      <c r="D43" s="26" t="s">
        <v>72</v>
      </c>
      <c r="E43" s="26" t="s">
        <v>46</v>
      </c>
      <c r="F43" s="26" t="s">
        <v>52</v>
      </c>
      <c r="G43" s="26" t="s">
        <v>53</v>
      </c>
      <c r="H43" s="18">
        <v>3472.2</v>
      </c>
    </row>
    <row r="44" spans="1:8" ht="68.25" customHeight="1">
      <c r="A44" s="29">
        <v>12</v>
      </c>
      <c r="B44" s="20" t="s">
        <v>199</v>
      </c>
      <c r="C44" s="26" t="s">
        <v>64</v>
      </c>
      <c r="D44" s="26" t="s">
        <v>72</v>
      </c>
      <c r="E44" s="26" t="s">
        <v>46</v>
      </c>
      <c r="F44" s="26" t="s">
        <v>167</v>
      </c>
      <c r="G44" s="26" t="s">
        <v>53</v>
      </c>
      <c r="H44" s="31">
        <v>1.08</v>
      </c>
    </row>
    <row r="45" spans="1:8" ht="69" customHeight="1">
      <c r="A45" s="29">
        <v>13</v>
      </c>
      <c r="B45" s="16" t="s">
        <v>168</v>
      </c>
      <c r="C45" s="26" t="s">
        <v>64</v>
      </c>
      <c r="D45" s="26" t="s">
        <v>151</v>
      </c>
      <c r="E45" s="26" t="s">
        <v>46</v>
      </c>
      <c r="F45" s="26" t="s">
        <v>52</v>
      </c>
      <c r="G45" s="26" t="s">
        <v>53</v>
      </c>
      <c r="H45" s="18">
        <v>395157.5</v>
      </c>
    </row>
    <row r="46" spans="1:8" ht="50.25" customHeight="1">
      <c r="A46" s="29">
        <v>14</v>
      </c>
      <c r="B46" s="36" t="s">
        <v>200</v>
      </c>
      <c r="C46" s="26" t="s">
        <v>64</v>
      </c>
      <c r="D46" s="26" t="s">
        <v>151</v>
      </c>
      <c r="E46" s="26" t="s">
        <v>46</v>
      </c>
      <c r="F46" s="26" t="s">
        <v>75</v>
      </c>
      <c r="G46" s="26" t="s">
        <v>53</v>
      </c>
      <c r="H46" s="18">
        <v>343.41</v>
      </c>
    </row>
    <row r="47" spans="1:8" ht="99.75" customHeight="1">
      <c r="A47" s="29">
        <v>15</v>
      </c>
      <c r="B47" s="21" t="s">
        <v>169</v>
      </c>
      <c r="C47" s="26" t="s">
        <v>64</v>
      </c>
      <c r="D47" s="26" t="s">
        <v>0</v>
      </c>
      <c r="E47" s="26" t="s">
        <v>112</v>
      </c>
      <c r="F47" s="26" t="s">
        <v>52</v>
      </c>
      <c r="G47" s="26" t="s">
        <v>53</v>
      </c>
      <c r="H47" s="18">
        <v>39818.97</v>
      </c>
    </row>
    <row r="48" spans="1:8" ht="70.5" customHeight="1">
      <c r="A48" s="29">
        <v>16</v>
      </c>
      <c r="B48" s="21" t="s">
        <v>170</v>
      </c>
      <c r="C48" s="26" t="s">
        <v>64</v>
      </c>
      <c r="D48" s="26" t="s">
        <v>0</v>
      </c>
      <c r="E48" s="26" t="s">
        <v>112</v>
      </c>
      <c r="F48" s="26" t="s">
        <v>167</v>
      </c>
      <c r="G48" s="26" t="s">
        <v>53</v>
      </c>
      <c r="H48" s="18">
        <v>907.03</v>
      </c>
    </row>
    <row r="49" spans="1:8" ht="103.5" customHeight="1">
      <c r="A49" s="29">
        <v>17</v>
      </c>
      <c r="B49" s="21" t="s">
        <v>172</v>
      </c>
      <c r="C49" s="26" t="s">
        <v>64</v>
      </c>
      <c r="D49" s="26" t="s">
        <v>171</v>
      </c>
      <c r="E49" s="26" t="s">
        <v>112</v>
      </c>
      <c r="F49" s="26" t="s">
        <v>52</v>
      </c>
      <c r="G49" s="26" t="s">
        <v>53</v>
      </c>
      <c r="H49" s="18">
        <v>-12784</v>
      </c>
    </row>
    <row r="50" spans="1:8" ht="68.25" customHeight="1">
      <c r="A50" s="29">
        <v>18</v>
      </c>
      <c r="B50" s="21" t="s">
        <v>201</v>
      </c>
      <c r="C50" s="26" t="s">
        <v>64</v>
      </c>
      <c r="D50" s="26" t="s">
        <v>171</v>
      </c>
      <c r="E50" s="26" t="s">
        <v>112</v>
      </c>
      <c r="F50" s="26" t="s">
        <v>167</v>
      </c>
      <c r="G50" s="26" t="s">
        <v>53</v>
      </c>
      <c r="H50" s="18">
        <v>5</v>
      </c>
    </row>
    <row r="51" spans="1:8" ht="103.5" customHeight="1">
      <c r="A51" s="29">
        <v>19</v>
      </c>
      <c r="B51" s="21" t="s">
        <v>173</v>
      </c>
      <c r="C51" s="26" t="s">
        <v>64</v>
      </c>
      <c r="D51" s="26" t="s">
        <v>174</v>
      </c>
      <c r="E51" s="26" t="s">
        <v>112</v>
      </c>
      <c r="F51" s="26" t="s">
        <v>52</v>
      </c>
      <c r="G51" s="26" t="s">
        <v>53</v>
      </c>
      <c r="H51" s="18">
        <v>242780.22</v>
      </c>
    </row>
    <row r="52" spans="1:8" ht="72.75" customHeight="1">
      <c r="A52" s="29">
        <v>20</v>
      </c>
      <c r="B52" s="21" t="s">
        <v>175</v>
      </c>
      <c r="C52" s="26" t="s">
        <v>64</v>
      </c>
      <c r="D52" s="26" t="s">
        <v>174</v>
      </c>
      <c r="E52" s="26" t="s">
        <v>112</v>
      </c>
      <c r="F52" s="26" t="s">
        <v>167</v>
      </c>
      <c r="G52" s="26" t="s">
        <v>53</v>
      </c>
      <c r="H52" s="18">
        <v>4365.5200000000004</v>
      </c>
    </row>
    <row r="53" spans="1:8" ht="110.25" hidden="1">
      <c r="A53" s="29">
        <v>16</v>
      </c>
      <c r="B53" s="16" t="s">
        <v>3</v>
      </c>
      <c r="C53" s="26" t="s">
        <v>64</v>
      </c>
      <c r="D53" s="26" t="s">
        <v>73</v>
      </c>
      <c r="E53" s="26" t="s">
        <v>46</v>
      </c>
      <c r="F53" s="26" t="s">
        <v>74</v>
      </c>
      <c r="G53" s="26" t="s">
        <v>53</v>
      </c>
      <c r="H53" s="18"/>
    </row>
    <row r="54" spans="1:8" ht="120.75" hidden="1" customHeight="1">
      <c r="A54" s="29">
        <v>16</v>
      </c>
      <c r="B54" s="16" t="s">
        <v>2</v>
      </c>
      <c r="C54" s="26" t="s">
        <v>64</v>
      </c>
      <c r="D54" s="26" t="s">
        <v>68</v>
      </c>
      <c r="E54" s="26" t="s">
        <v>46</v>
      </c>
      <c r="F54" s="26" t="s">
        <v>75</v>
      </c>
      <c r="G54" s="26" t="s">
        <v>53</v>
      </c>
      <c r="H54" s="18"/>
    </row>
    <row r="55" spans="1:8" hidden="1">
      <c r="A55" s="29">
        <v>16</v>
      </c>
      <c r="B55" s="16" t="s">
        <v>7</v>
      </c>
      <c r="C55" s="26" t="s">
        <v>64</v>
      </c>
      <c r="D55" s="26" t="s">
        <v>70</v>
      </c>
      <c r="E55" s="26" t="s">
        <v>46</v>
      </c>
      <c r="F55" s="26" t="s">
        <v>75</v>
      </c>
      <c r="G55" s="26" t="s">
        <v>53</v>
      </c>
      <c r="H55" s="18"/>
    </row>
    <row r="56" spans="1:8" ht="285.75" hidden="1" customHeight="1">
      <c r="A56" s="29">
        <v>16</v>
      </c>
      <c r="B56" s="16" t="s">
        <v>5</v>
      </c>
      <c r="C56" s="26" t="s">
        <v>64</v>
      </c>
      <c r="D56" s="26" t="s">
        <v>71</v>
      </c>
      <c r="E56" s="26" t="s">
        <v>46</v>
      </c>
      <c r="F56" s="26" t="s">
        <v>75</v>
      </c>
      <c r="G56" s="26" t="s">
        <v>53</v>
      </c>
      <c r="H56" s="18"/>
    </row>
    <row r="57" spans="1:8" ht="110.25" hidden="1">
      <c r="A57" s="29">
        <v>16</v>
      </c>
      <c r="B57" s="16" t="s">
        <v>3</v>
      </c>
      <c r="C57" s="26" t="s">
        <v>64</v>
      </c>
      <c r="D57" s="26" t="s">
        <v>73</v>
      </c>
      <c r="E57" s="26" t="s">
        <v>46</v>
      </c>
      <c r="F57" s="26" t="s">
        <v>75</v>
      </c>
      <c r="G57" s="26" t="s">
        <v>53</v>
      </c>
      <c r="H57" s="18"/>
    </row>
    <row r="58" spans="1:8" ht="110.25" hidden="1">
      <c r="A58" s="29">
        <v>16</v>
      </c>
      <c r="B58" s="16" t="s">
        <v>3</v>
      </c>
      <c r="C58" s="26" t="s">
        <v>64</v>
      </c>
      <c r="D58" s="26" t="s">
        <v>73</v>
      </c>
      <c r="E58" s="26" t="s">
        <v>46</v>
      </c>
      <c r="F58" s="26" t="s">
        <v>75</v>
      </c>
      <c r="G58" s="26" t="s">
        <v>53</v>
      </c>
      <c r="H58" s="18"/>
    </row>
    <row r="59" spans="1:8" ht="47.25" hidden="1">
      <c r="A59" s="29">
        <v>16</v>
      </c>
      <c r="B59" s="16" t="s">
        <v>1</v>
      </c>
      <c r="C59" s="26" t="s">
        <v>64</v>
      </c>
      <c r="D59" s="26" t="s">
        <v>67</v>
      </c>
      <c r="E59" s="26" t="s">
        <v>46</v>
      </c>
      <c r="F59" s="26" t="s">
        <v>76</v>
      </c>
      <c r="G59" s="26" t="s">
        <v>53</v>
      </c>
      <c r="H59" s="18"/>
    </row>
    <row r="60" spans="1:8" ht="47.25" hidden="1">
      <c r="A60" s="29">
        <v>16</v>
      </c>
      <c r="B60" s="16" t="s">
        <v>4</v>
      </c>
      <c r="C60" s="26" t="s">
        <v>64</v>
      </c>
      <c r="D60" s="26" t="s">
        <v>72</v>
      </c>
      <c r="E60" s="26" t="s">
        <v>46</v>
      </c>
      <c r="F60" s="26" t="s">
        <v>76</v>
      </c>
      <c r="G60" s="26" t="s">
        <v>53</v>
      </c>
      <c r="H60" s="18"/>
    </row>
    <row r="61" spans="1:8" ht="78.75" hidden="1">
      <c r="A61" s="29">
        <v>16</v>
      </c>
      <c r="B61" s="16" t="s">
        <v>8</v>
      </c>
      <c r="C61" s="26" t="s">
        <v>64</v>
      </c>
      <c r="D61" s="26" t="s">
        <v>69</v>
      </c>
      <c r="E61" s="26" t="s">
        <v>46</v>
      </c>
      <c r="F61" s="26" t="s">
        <v>76</v>
      </c>
      <c r="G61" s="26" t="s">
        <v>53</v>
      </c>
      <c r="H61" s="18"/>
    </row>
    <row r="62" spans="1:8" ht="47.25" hidden="1">
      <c r="A62" s="29">
        <v>16</v>
      </c>
      <c r="B62" s="16" t="s">
        <v>4</v>
      </c>
      <c r="C62" s="26" t="s">
        <v>64</v>
      </c>
      <c r="D62" s="26" t="s">
        <v>72</v>
      </c>
      <c r="E62" s="26" t="s">
        <v>46</v>
      </c>
      <c r="F62" s="26" t="s">
        <v>76</v>
      </c>
      <c r="G62" s="26" t="s">
        <v>53</v>
      </c>
      <c r="H62" s="18"/>
    </row>
    <row r="63" spans="1:8" ht="33" hidden="1" customHeight="1">
      <c r="A63" s="29">
        <v>16</v>
      </c>
      <c r="B63" s="16" t="s">
        <v>147</v>
      </c>
      <c r="C63" s="26" t="s">
        <v>64</v>
      </c>
      <c r="D63" s="26" t="s">
        <v>77</v>
      </c>
      <c r="E63" s="26" t="s">
        <v>78</v>
      </c>
      <c r="F63" s="26" t="s">
        <v>52</v>
      </c>
      <c r="G63" s="26" t="s">
        <v>53</v>
      </c>
      <c r="H63" s="18"/>
    </row>
    <row r="64" spans="1:8" ht="110.25" hidden="1" customHeight="1">
      <c r="A64" s="29">
        <v>16</v>
      </c>
      <c r="B64" s="16" t="s">
        <v>148</v>
      </c>
      <c r="C64" s="26" t="s">
        <v>64</v>
      </c>
      <c r="D64" s="26" t="s">
        <v>79</v>
      </c>
      <c r="E64" s="26" t="s">
        <v>78</v>
      </c>
      <c r="F64" s="26" t="s">
        <v>52</v>
      </c>
      <c r="G64" s="26" t="s">
        <v>53</v>
      </c>
      <c r="H64" s="18"/>
    </row>
    <row r="65" spans="1:8" ht="31.5" hidden="1">
      <c r="A65" s="29">
        <v>16</v>
      </c>
      <c r="B65" s="16" t="s">
        <v>6</v>
      </c>
      <c r="C65" s="26" t="s">
        <v>64</v>
      </c>
      <c r="D65" s="26" t="s">
        <v>80</v>
      </c>
      <c r="E65" s="26" t="s">
        <v>78</v>
      </c>
      <c r="F65" s="26" t="s">
        <v>52</v>
      </c>
      <c r="G65" s="26" t="s">
        <v>53</v>
      </c>
      <c r="H65" s="18"/>
    </row>
    <row r="66" spans="1:8" ht="33.75" hidden="1" customHeight="1">
      <c r="A66" s="29">
        <v>16</v>
      </c>
      <c r="B66" s="16" t="s">
        <v>147</v>
      </c>
      <c r="C66" s="26" t="s">
        <v>64</v>
      </c>
      <c r="D66" s="26" t="s">
        <v>77</v>
      </c>
      <c r="E66" s="26" t="s">
        <v>78</v>
      </c>
      <c r="F66" s="26" t="s">
        <v>74</v>
      </c>
      <c r="G66" s="26" t="s">
        <v>53</v>
      </c>
      <c r="H66" s="18"/>
    </row>
    <row r="67" spans="1:8" ht="31.5" hidden="1">
      <c r="A67" s="29">
        <v>16</v>
      </c>
      <c r="B67" s="16" t="s">
        <v>6</v>
      </c>
      <c r="C67" s="26" t="s">
        <v>64</v>
      </c>
      <c r="D67" s="26" t="s">
        <v>80</v>
      </c>
      <c r="E67" s="26" t="s">
        <v>78</v>
      </c>
      <c r="F67" s="26" t="s">
        <v>74</v>
      </c>
      <c r="G67" s="26" t="s">
        <v>53</v>
      </c>
      <c r="H67" s="18"/>
    </row>
    <row r="68" spans="1:8" ht="30" hidden="1" customHeight="1">
      <c r="A68" s="29">
        <v>16</v>
      </c>
      <c r="B68" s="16" t="s">
        <v>147</v>
      </c>
      <c r="C68" s="26" t="s">
        <v>64</v>
      </c>
      <c r="D68" s="26" t="s">
        <v>77</v>
      </c>
      <c r="E68" s="26" t="s">
        <v>78</v>
      </c>
      <c r="F68" s="26" t="s">
        <v>74</v>
      </c>
      <c r="G68" s="26" t="s">
        <v>53</v>
      </c>
      <c r="H68" s="18"/>
    </row>
    <row r="69" spans="1:8" ht="32.25" hidden="1" customHeight="1">
      <c r="A69" s="29">
        <v>16</v>
      </c>
      <c r="B69" s="16" t="s">
        <v>147</v>
      </c>
      <c r="C69" s="26" t="s">
        <v>64</v>
      </c>
      <c r="D69" s="26" t="s">
        <v>77</v>
      </c>
      <c r="E69" s="26" t="s">
        <v>78</v>
      </c>
      <c r="F69" s="26" t="s">
        <v>75</v>
      </c>
      <c r="G69" s="26" t="s">
        <v>53</v>
      </c>
      <c r="H69" s="18"/>
    </row>
    <row r="70" spans="1:8" ht="33" hidden="1" customHeight="1">
      <c r="A70" s="29">
        <v>16</v>
      </c>
      <c r="B70" s="16" t="s">
        <v>147</v>
      </c>
      <c r="C70" s="26" t="s">
        <v>64</v>
      </c>
      <c r="D70" s="26" t="s">
        <v>77</v>
      </c>
      <c r="E70" s="26" t="s">
        <v>78</v>
      </c>
      <c r="F70" s="26" t="s">
        <v>75</v>
      </c>
      <c r="G70" s="26" t="s">
        <v>53</v>
      </c>
      <c r="H70" s="18"/>
    </row>
    <row r="71" spans="1:8" ht="31.5" hidden="1">
      <c r="A71" s="29">
        <v>16</v>
      </c>
      <c r="B71" s="16" t="s">
        <v>6</v>
      </c>
      <c r="C71" s="26" t="s">
        <v>64</v>
      </c>
      <c r="D71" s="26" t="s">
        <v>80</v>
      </c>
      <c r="E71" s="26" t="s">
        <v>78</v>
      </c>
      <c r="F71" s="26" t="s">
        <v>75</v>
      </c>
      <c r="G71" s="26" t="s">
        <v>53</v>
      </c>
      <c r="H71" s="18"/>
    </row>
    <row r="72" spans="1:8" ht="31.5" hidden="1">
      <c r="A72" s="29">
        <v>16</v>
      </c>
      <c r="B72" s="16" t="s">
        <v>6</v>
      </c>
      <c r="C72" s="26" t="s">
        <v>64</v>
      </c>
      <c r="D72" s="26" t="s">
        <v>80</v>
      </c>
      <c r="E72" s="26" t="s">
        <v>78</v>
      </c>
      <c r="F72" s="26" t="s">
        <v>76</v>
      </c>
      <c r="G72" s="26" t="s">
        <v>53</v>
      </c>
      <c r="H72" s="18"/>
    </row>
    <row r="73" spans="1:8" ht="63" hidden="1">
      <c r="A73" s="29">
        <v>16</v>
      </c>
      <c r="B73" s="16" t="s">
        <v>9</v>
      </c>
      <c r="C73" s="26" t="s">
        <v>64</v>
      </c>
      <c r="D73" s="26" t="s">
        <v>81</v>
      </c>
      <c r="E73" s="26" t="s">
        <v>40</v>
      </c>
      <c r="F73" s="26" t="s">
        <v>52</v>
      </c>
      <c r="G73" s="26" t="s">
        <v>53</v>
      </c>
      <c r="H73" s="18"/>
    </row>
    <row r="74" spans="1:8" ht="63" hidden="1">
      <c r="A74" s="29">
        <v>16</v>
      </c>
      <c r="B74" s="16" t="s">
        <v>9</v>
      </c>
      <c r="C74" s="26" t="s">
        <v>64</v>
      </c>
      <c r="D74" s="26" t="s">
        <v>81</v>
      </c>
      <c r="E74" s="26" t="s">
        <v>40</v>
      </c>
      <c r="F74" s="26" t="s">
        <v>74</v>
      </c>
      <c r="G74" s="26" t="s">
        <v>53</v>
      </c>
      <c r="H74" s="18"/>
    </row>
    <row r="75" spans="1:8" hidden="1">
      <c r="A75" s="29">
        <v>16</v>
      </c>
      <c r="B75" s="16" t="s">
        <v>10</v>
      </c>
      <c r="C75" s="26" t="s">
        <v>64</v>
      </c>
      <c r="D75" s="26" t="s">
        <v>82</v>
      </c>
      <c r="E75" s="26" t="s">
        <v>40</v>
      </c>
      <c r="F75" s="26" t="s">
        <v>74</v>
      </c>
      <c r="G75" s="26" t="s">
        <v>53</v>
      </c>
      <c r="H75" s="18"/>
    </row>
    <row r="76" spans="1:8" hidden="1">
      <c r="A76" s="29">
        <v>16</v>
      </c>
      <c r="B76" s="16" t="s">
        <v>10</v>
      </c>
      <c r="C76" s="26" t="s">
        <v>64</v>
      </c>
      <c r="D76" s="26" t="s">
        <v>82</v>
      </c>
      <c r="E76" s="26" t="s">
        <v>40</v>
      </c>
      <c r="F76" s="26" t="s">
        <v>74</v>
      </c>
      <c r="G76" s="26" t="s">
        <v>53</v>
      </c>
      <c r="H76" s="18"/>
    </row>
    <row r="77" spans="1:8" ht="15" hidden="1" customHeight="1">
      <c r="A77" s="29">
        <v>16</v>
      </c>
      <c r="B77" s="16" t="s">
        <v>83</v>
      </c>
      <c r="C77" s="26" t="s">
        <v>84</v>
      </c>
      <c r="D77" s="26" t="s">
        <v>38</v>
      </c>
      <c r="E77" s="26" t="s">
        <v>38</v>
      </c>
      <c r="F77" s="26" t="s">
        <v>38</v>
      </c>
      <c r="G77" s="26" t="s">
        <v>38</v>
      </c>
      <c r="H77" s="18"/>
    </row>
    <row r="78" spans="1:8" ht="78.75" hidden="1">
      <c r="A78" s="29">
        <v>16</v>
      </c>
      <c r="B78" s="16" t="s">
        <v>13</v>
      </c>
      <c r="C78" s="26" t="s">
        <v>84</v>
      </c>
      <c r="D78" s="26" t="s">
        <v>85</v>
      </c>
      <c r="E78" s="26" t="s">
        <v>46</v>
      </c>
      <c r="F78" s="26" t="s">
        <v>41</v>
      </c>
      <c r="G78" s="26" t="s">
        <v>42</v>
      </c>
      <c r="H78" s="18"/>
    </row>
    <row r="79" spans="1:8" ht="31.5" hidden="1">
      <c r="A79" s="29">
        <v>16</v>
      </c>
      <c r="B79" s="16" t="s">
        <v>14</v>
      </c>
      <c r="C79" s="26" t="s">
        <v>84</v>
      </c>
      <c r="D79" s="26" t="s">
        <v>86</v>
      </c>
      <c r="E79" s="26" t="s">
        <v>46</v>
      </c>
      <c r="F79" s="26" t="s">
        <v>41</v>
      </c>
      <c r="G79" s="26" t="s">
        <v>42</v>
      </c>
      <c r="H79" s="18"/>
    </row>
    <row r="80" spans="1:8" ht="78" hidden="1" customHeight="1">
      <c r="A80" s="29">
        <v>16</v>
      </c>
      <c r="B80" s="16" t="s">
        <v>146</v>
      </c>
      <c r="C80" s="26" t="s">
        <v>84</v>
      </c>
      <c r="D80" s="26" t="s">
        <v>87</v>
      </c>
      <c r="E80" s="26" t="s">
        <v>46</v>
      </c>
      <c r="F80" s="26" t="s">
        <v>41</v>
      </c>
      <c r="G80" s="26" t="s">
        <v>42</v>
      </c>
      <c r="H80" s="18"/>
    </row>
    <row r="81" spans="1:8" ht="31.5" hidden="1">
      <c r="A81" s="29">
        <v>16</v>
      </c>
      <c r="B81" s="16" t="s">
        <v>15</v>
      </c>
      <c r="C81" s="26" t="s">
        <v>84</v>
      </c>
      <c r="D81" s="26" t="s">
        <v>88</v>
      </c>
      <c r="E81" s="26" t="s">
        <v>46</v>
      </c>
      <c r="F81" s="26" t="s">
        <v>41</v>
      </c>
      <c r="G81" s="26" t="s">
        <v>42</v>
      </c>
      <c r="H81" s="18"/>
    </row>
    <row r="82" spans="1:8" ht="119.25" hidden="1" customHeight="1">
      <c r="A82" s="29">
        <v>16</v>
      </c>
      <c r="B82" s="16" t="s">
        <v>143</v>
      </c>
      <c r="C82" s="26" t="s">
        <v>84</v>
      </c>
      <c r="D82" s="26" t="s">
        <v>51</v>
      </c>
      <c r="E82" s="26" t="s">
        <v>46</v>
      </c>
      <c r="F82" s="26" t="s">
        <v>52</v>
      </c>
      <c r="G82" s="26" t="s">
        <v>53</v>
      </c>
      <c r="H82" s="18"/>
    </row>
    <row r="83" spans="1:8" ht="45.75" hidden="1" customHeight="1">
      <c r="A83" s="29">
        <v>16</v>
      </c>
      <c r="B83" s="16" t="s">
        <v>142</v>
      </c>
      <c r="C83" s="26" t="s">
        <v>84</v>
      </c>
      <c r="D83" s="26" t="s">
        <v>48</v>
      </c>
      <c r="E83" s="26" t="s">
        <v>40</v>
      </c>
      <c r="F83" s="26" t="s">
        <v>41</v>
      </c>
      <c r="G83" s="26" t="s">
        <v>42</v>
      </c>
      <c r="H83" s="18"/>
    </row>
    <row r="84" spans="1:8" hidden="1">
      <c r="A84" s="29">
        <v>16</v>
      </c>
      <c r="B84" s="16" t="s">
        <v>89</v>
      </c>
      <c r="C84" s="26" t="s">
        <v>90</v>
      </c>
      <c r="D84" s="26" t="s">
        <v>38</v>
      </c>
      <c r="E84" s="26" t="s">
        <v>38</v>
      </c>
      <c r="F84" s="26" t="s">
        <v>38</v>
      </c>
      <c r="G84" s="26" t="s">
        <v>38</v>
      </c>
      <c r="H84" s="18"/>
    </row>
    <row r="85" spans="1:8" ht="47.25" hidden="1" customHeight="1">
      <c r="A85" s="29">
        <v>16</v>
      </c>
      <c r="B85" s="16" t="s">
        <v>142</v>
      </c>
      <c r="C85" s="26" t="s">
        <v>90</v>
      </c>
      <c r="D85" s="26" t="s">
        <v>48</v>
      </c>
      <c r="E85" s="26" t="s">
        <v>40</v>
      </c>
      <c r="F85" s="26" t="s">
        <v>41</v>
      </c>
      <c r="G85" s="26" t="s">
        <v>42</v>
      </c>
      <c r="H85" s="18"/>
    </row>
    <row r="86" spans="1:8" hidden="1">
      <c r="A86" s="29">
        <v>16</v>
      </c>
      <c r="B86" s="16" t="s">
        <v>91</v>
      </c>
      <c r="C86" s="26" t="s">
        <v>92</v>
      </c>
      <c r="D86" s="26" t="s">
        <v>38</v>
      </c>
      <c r="E86" s="26" t="s">
        <v>38</v>
      </c>
      <c r="F86" s="26" t="s">
        <v>38</v>
      </c>
      <c r="G86" s="26" t="s">
        <v>38</v>
      </c>
      <c r="H86" s="18"/>
    </row>
    <row r="87" spans="1:8" ht="31.5" hidden="1">
      <c r="A87" s="29">
        <v>16</v>
      </c>
      <c r="B87" s="16" t="s">
        <v>145</v>
      </c>
      <c r="C87" s="26" t="s">
        <v>92</v>
      </c>
      <c r="D87" s="26" t="s">
        <v>59</v>
      </c>
      <c r="E87" s="26" t="s">
        <v>46</v>
      </c>
      <c r="F87" s="26" t="s">
        <v>41</v>
      </c>
      <c r="G87" s="26" t="s">
        <v>42</v>
      </c>
      <c r="H87" s="18"/>
    </row>
    <row r="88" spans="1:8" hidden="1">
      <c r="A88" s="29">
        <v>16</v>
      </c>
      <c r="B88" s="16" t="s">
        <v>93</v>
      </c>
      <c r="C88" s="26" t="s">
        <v>94</v>
      </c>
      <c r="D88" s="26" t="s">
        <v>38</v>
      </c>
      <c r="E88" s="26" t="s">
        <v>38</v>
      </c>
      <c r="F88" s="26" t="s">
        <v>38</v>
      </c>
      <c r="G88" s="26" t="s">
        <v>38</v>
      </c>
      <c r="H88" s="18"/>
    </row>
    <row r="89" spans="1:8" ht="60" hidden="1" customHeight="1">
      <c r="A89" s="29">
        <v>16</v>
      </c>
      <c r="B89" s="16" t="s">
        <v>16</v>
      </c>
      <c r="C89" s="26" t="s">
        <v>94</v>
      </c>
      <c r="D89" s="26" t="s">
        <v>95</v>
      </c>
      <c r="E89" s="26" t="s">
        <v>40</v>
      </c>
      <c r="F89" s="26" t="s">
        <v>41</v>
      </c>
      <c r="G89" s="26" t="s">
        <v>42</v>
      </c>
      <c r="H89" s="18"/>
    </row>
    <row r="90" spans="1:8" ht="47.25" hidden="1">
      <c r="A90" s="29">
        <v>16</v>
      </c>
      <c r="B90" s="16" t="s">
        <v>96</v>
      </c>
      <c r="C90" s="26" t="s">
        <v>97</v>
      </c>
      <c r="D90" s="26" t="s">
        <v>38</v>
      </c>
      <c r="E90" s="26" t="s">
        <v>38</v>
      </c>
      <c r="F90" s="26" t="s">
        <v>38</v>
      </c>
      <c r="G90" s="26" t="s">
        <v>38</v>
      </c>
      <c r="H90" s="18"/>
    </row>
    <row r="91" spans="1:8" ht="47.25" hidden="1">
      <c r="A91" s="29">
        <v>16</v>
      </c>
      <c r="B91" s="16" t="s">
        <v>17</v>
      </c>
      <c r="C91" s="26" t="s">
        <v>97</v>
      </c>
      <c r="D91" s="26" t="s">
        <v>98</v>
      </c>
      <c r="E91" s="26" t="s">
        <v>40</v>
      </c>
      <c r="F91" s="26" t="s">
        <v>41</v>
      </c>
      <c r="G91" s="26" t="s">
        <v>42</v>
      </c>
      <c r="H91" s="18"/>
    </row>
    <row r="92" spans="1:8" ht="45.75" hidden="1" customHeight="1">
      <c r="A92" s="29">
        <v>16</v>
      </c>
      <c r="B92" s="16" t="s">
        <v>142</v>
      </c>
      <c r="C92" s="26" t="s">
        <v>97</v>
      </c>
      <c r="D92" s="26" t="s">
        <v>48</v>
      </c>
      <c r="E92" s="26" t="s">
        <v>40</v>
      </c>
      <c r="F92" s="26" t="s">
        <v>41</v>
      </c>
      <c r="G92" s="26" t="s">
        <v>42</v>
      </c>
      <c r="H92" s="18"/>
    </row>
    <row r="93" spans="1:8" hidden="1">
      <c r="A93" s="29">
        <v>16</v>
      </c>
      <c r="B93" s="17" t="s">
        <v>99</v>
      </c>
      <c r="C93" s="28" t="s">
        <v>129</v>
      </c>
      <c r="D93" s="28" t="s">
        <v>38</v>
      </c>
      <c r="E93" s="28" t="s">
        <v>38</v>
      </c>
      <c r="F93" s="28" t="s">
        <v>38</v>
      </c>
      <c r="G93" s="28" t="s">
        <v>38</v>
      </c>
      <c r="H93" s="19" t="e">
        <f>H102+#REF!</f>
        <v>#REF!</v>
      </c>
    </row>
    <row r="94" spans="1:8" ht="74.25" hidden="1" customHeight="1">
      <c r="A94" s="29">
        <v>16</v>
      </c>
      <c r="B94" s="16" t="s">
        <v>19</v>
      </c>
      <c r="C94" s="26" t="s">
        <v>129</v>
      </c>
      <c r="D94" s="26" t="s">
        <v>100</v>
      </c>
      <c r="E94" s="26" t="s">
        <v>40</v>
      </c>
      <c r="F94" s="26" t="s">
        <v>41</v>
      </c>
      <c r="G94" s="26" t="s">
        <v>47</v>
      </c>
      <c r="H94" s="18"/>
    </row>
    <row r="95" spans="1:8" ht="63" hidden="1">
      <c r="A95" s="29">
        <v>16</v>
      </c>
      <c r="B95" s="16" t="s">
        <v>20</v>
      </c>
      <c r="C95" s="26" t="s">
        <v>129</v>
      </c>
      <c r="D95" s="26" t="s">
        <v>101</v>
      </c>
      <c r="E95" s="26" t="s">
        <v>40</v>
      </c>
      <c r="F95" s="26" t="s">
        <v>41</v>
      </c>
      <c r="G95" s="26" t="s">
        <v>102</v>
      </c>
      <c r="H95" s="18"/>
    </row>
    <row r="96" spans="1:8" ht="47.25" hidden="1">
      <c r="A96" s="29">
        <v>16</v>
      </c>
      <c r="B96" s="16" t="s">
        <v>24</v>
      </c>
      <c r="C96" s="26" t="s">
        <v>129</v>
      </c>
      <c r="D96" s="26" t="s">
        <v>103</v>
      </c>
      <c r="E96" s="26" t="s">
        <v>40</v>
      </c>
      <c r="F96" s="26" t="s">
        <v>41</v>
      </c>
      <c r="G96" s="26" t="s">
        <v>102</v>
      </c>
      <c r="H96" s="18"/>
    </row>
    <row r="97" spans="1:8" ht="43.5" hidden="1" customHeight="1">
      <c r="A97" s="29">
        <v>16</v>
      </c>
      <c r="B97" s="16" t="s">
        <v>142</v>
      </c>
      <c r="C97" s="26" t="s">
        <v>129</v>
      </c>
      <c r="D97" s="26" t="s">
        <v>48</v>
      </c>
      <c r="E97" s="26" t="s">
        <v>40</v>
      </c>
      <c r="F97" s="26" t="s">
        <v>41</v>
      </c>
      <c r="G97" s="26" t="s">
        <v>42</v>
      </c>
      <c r="H97" s="18"/>
    </row>
    <row r="98" spans="1:8" ht="31.5" hidden="1">
      <c r="A98" s="29">
        <v>16</v>
      </c>
      <c r="B98" s="16" t="s">
        <v>23</v>
      </c>
      <c r="C98" s="26" t="s">
        <v>129</v>
      </c>
      <c r="D98" s="26" t="s">
        <v>104</v>
      </c>
      <c r="E98" s="26" t="s">
        <v>40</v>
      </c>
      <c r="F98" s="26" t="s">
        <v>41</v>
      </c>
      <c r="G98" s="26" t="s">
        <v>105</v>
      </c>
      <c r="H98" s="18"/>
    </row>
    <row r="99" spans="1:8" ht="104.25" hidden="1" customHeight="1">
      <c r="A99" s="29">
        <v>16</v>
      </c>
      <c r="B99" s="16" t="s">
        <v>21</v>
      </c>
      <c r="C99" s="26" t="s">
        <v>129</v>
      </c>
      <c r="D99" s="26" t="s">
        <v>106</v>
      </c>
      <c r="E99" s="26" t="s">
        <v>40</v>
      </c>
      <c r="F99" s="26" t="s">
        <v>41</v>
      </c>
      <c r="G99" s="26" t="s">
        <v>107</v>
      </c>
      <c r="H99" s="18"/>
    </row>
    <row r="100" spans="1:8" ht="90.75" hidden="1" customHeight="1">
      <c r="A100" s="29">
        <v>16</v>
      </c>
      <c r="B100" s="16" t="s">
        <v>22</v>
      </c>
      <c r="C100" s="26" t="s">
        <v>129</v>
      </c>
      <c r="D100" s="26" t="s">
        <v>108</v>
      </c>
      <c r="E100" s="26" t="s">
        <v>40</v>
      </c>
      <c r="F100" s="26" t="s">
        <v>41</v>
      </c>
      <c r="G100" s="26" t="s">
        <v>109</v>
      </c>
      <c r="H100" s="18"/>
    </row>
    <row r="101" spans="1:8" ht="105" hidden="1" customHeight="1">
      <c r="A101" s="29">
        <v>16</v>
      </c>
      <c r="B101" s="16" t="s">
        <v>21</v>
      </c>
      <c r="C101" s="26" t="s">
        <v>129</v>
      </c>
      <c r="D101" s="26" t="s">
        <v>106</v>
      </c>
      <c r="E101" s="26" t="s">
        <v>40</v>
      </c>
      <c r="F101" s="26" t="s">
        <v>41</v>
      </c>
      <c r="G101" s="26" t="s">
        <v>110</v>
      </c>
      <c r="H101" s="18"/>
    </row>
    <row r="102" spans="1:8" ht="74.25" hidden="1" customHeight="1">
      <c r="A102" s="29">
        <v>16</v>
      </c>
      <c r="B102" s="16" t="s">
        <v>18</v>
      </c>
      <c r="C102" s="26" t="s">
        <v>129</v>
      </c>
      <c r="D102" s="26" t="s">
        <v>111</v>
      </c>
      <c r="E102" s="26" t="s">
        <v>112</v>
      </c>
      <c r="F102" s="26" t="s">
        <v>41</v>
      </c>
      <c r="G102" s="26" t="s">
        <v>47</v>
      </c>
      <c r="H102" s="18">
        <v>47050.57</v>
      </c>
    </row>
    <row r="103" spans="1:8" ht="19.5" customHeight="1">
      <c r="A103" s="29">
        <v>21</v>
      </c>
      <c r="B103" s="17" t="s">
        <v>149</v>
      </c>
      <c r="C103" s="28" t="s">
        <v>150</v>
      </c>
      <c r="D103" s="28" t="s">
        <v>38</v>
      </c>
      <c r="E103" s="28" t="s">
        <v>38</v>
      </c>
      <c r="F103" s="28" t="s">
        <v>38</v>
      </c>
      <c r="G103" s="28" t="s">
        <v>38</v>
      </c>
      <c r="H103" s="19">
        <f>SUM(H104:H122)</f>
        <v>12845330.93</v>
      </c>
    </row>
    <row r="104" spans="1:8" ht="82.5" customHeight="1">
      <c r="A104" s="29">
        <v>22</v>
      </c>
      <c r="B104" s="37" t="s">
        <v>202</v>
      </c>
      <c r="C104" s="26" t="s">
        <v>150</v>
      </c>
      <c r="D104" s="26" t="s">
        <v>203</v>
      </c>
      <c r="E104" s="26" t="s">
        <v>46</v>
      </c>
      <c r="F104" s="26" t="s">
        <v>52</v>
      </c>
      <c r="G104" s="26" t="s">
        <v>53</v>
      </c>
      <c r="H104" s="18">
        <v>1200</v>
      </c>
    </row>
    <row r="105" spans="1:8" ht="96" customHeight="1">
      <c r="A105" s="39">
        <v>23</v>
      </c>
      <c r="B105" s="41" t="s">
        <v>209</v>
      </c>
      <c r="C105" s="26" t="s">
        <v>150</v>
      </c>
      <c r="D105" s="26" t="s">
        <v>208</v>
      </c>
      <c r="E105" s="26" t="s">
        <v>46</v>
      </c>
      <c r="F105" s="26" t="s">
        <v>52</v>
      </c>
      <c r="G105" s="26" t="s">
        <v>47</v>
      </c>
      <c r="H105" s="18">
        <v>96960</v>
      </c>
    </row>
    <row r="106" spans="1:8" ht="51" customHeight="1">
      <c r="A106" s="39">
        <v>24</v>
      </c>
      <c r="B106" s="22" t="s">
        <v>180</v>
      </c>
      <c r="C106" s="40" t="s">
        <v>150</v>
      </c>
      <c r="D106" s="26" t="s">
        <v>152</v>
      </c>
      <c r="E106" s="26" t="s">
        <v>112</v>
      </c>
      <c r="F106" s="26" t="s">
        <v>41</v>
      </c>
      <c r="G106" s="26" t="s">
        <v>102</v>
      </c>
      <c r="H106" s="18">
        <v>130774.43</v>
      </c>
    </row>
    <row r="107" spans="1:8" ht="63.75" customHeight="1">
      <c r="A107" s="39">
        <v>25</v>
      </c>
      <c r="B107" s="22" t="s">
        <v>211</v>
      </c>
      <c r="C107" s="40" t="s">
        <v>150</v>
      </c>
      <c r="D107" s="26" t="s">
        <v>210</v>
      </c>
      <c r="E107" s="26" t="s">
        <v>112</v>
      </c>
      <c r="F107" s="26" t="s">
        <v>41</v>
      </c>
      <c r="G107" s="26" t="s">
        <v>42</v>
      </c>
      <c r="H107" s="18">
        <v>1500</v>
      </c>
    </row>
    <row r="108" spans="1:8" ht="49.5" customHeight="1">
      <c r="A108" s="39">
        <v>26</v>
      </c>
      <c r="B108" s="22" t="s">
        <v>212</v>
      </c>
      <c r="C108" s="40" t="s">
        <v>150</v>
      </c>
      <c r="D108" s="26" t="s">
        <v>214</v>
      </c>
      <c r="E108" s="26" t="s">
        <v>112</v>
      </c>
      <c r="F108" s="26" t="s">
        <v>41</v>
      </c>
      <c r="G108" s="26" t="s">
        <v>188</v>
      </c>
      <c r="H108" s="18">
        <v>60000</v>
      </c>
    </row>
    <row r="109" spans="1:8" ht="36.75" customHeight="1">
      <c r="A109" s="39">
        <v>27</v>
      </c>
      <c r="B109" s="22" t="s">
        <v>213</v>
      </c>
      <c r="C109" s="40" t="s">
        <v>150</v>
      </c>
      <c r="D109" s="26" t="s">
        <v>214</v>
      </c>
      <c r="E109" s="26" t="s">
        <v>112</v>
      </c>
      <c r="F109" s="26" t="s">
        <v>41</v>
      </c>
      <c r="G109" s="26" t="s">
        <v>188</v>
      </c>
      <c r="H109" s="18">
        <v>43000</v>
      </c>
    </row>
    <row r="110" spans="1:8" ht="51" customHeight="1">
      <c r="A110" s="29">
        <v>28</v>
      </c>
      <c r="B110" s="33" t="s">
        <v>193</v>
      </c>
      <c r="C110" s="26" t="s">
        <v>150</v>
      </c>
      <c r="D110" s="26" t="s">
        <v>182</v>
      </c>
      <c r="E110" s="26" t="s">
        <v>112</v>
      </c>
      <c r="F110" s="26" t="s">
        <v>41</v>
      </c>
      <c r="G110" s="26" t="s">
        <v>188</v>
      </c>
      <c r="H110" s="18">
        <v>1140491</v>
      </c>
    </row>
    <row r="111" spans="1:8" ht="51" customHeight="1">
      <c r="A111" s="29">
        <v>29</v>
      </c>
      <c r="B111" s="33" t="s">
        <v>194</v>
      </c>
      <c r="C111" s="26" t="s">
        <v>150</v>
      </c>
      <c r="D111" s="26" t="s">
        <v>192</v>
      </c>
      <c r="E111" s="26" t="s">
        <v>112</v>
      </c>
      <c r="F111" s="26" t="s">
        <v>41</v>
      </c>
      <c r="G111" s="26" t="s">
        <v>188</v>
      </c>
      <c r="H111" s="18">
        <v>1888470</v>
      </c>
    </row>
    <row r="112" spans="1:8" ht="50.25" customHeight="1">
      <c r="A112" s="29">
        <v>30</v>
      </c>
      <c r="B112" s="33" t="s">
        <v>178</v>
      </c>
      <c r="C112" s="26" t="s">
        <v>150</v>
      </c>
      <c r="D112" s="26" t="s">
        <v>183</v>
      </c>
      <c r="E112" s="26" t="s">
        <v>112</v>
      </c>
      <c r="F112" s="26" t="s">
        <v>41</v>
      </c>
      <c r="G112" s="26" t="s">
        <v>188</v>
      </c>
      <c r="H112" s="18">
        <v>96055.5</v>
      </c>
    </row>
    <row r="113" spans="1:8" ht="112.5" customHeight="1">
      <c r="A113" s="29">
        <v>31</v>
      </c>
      <c r="B113" s="34" t="s">
        <v>205</v>
      </c>
      <c r="C113" s="26" t="s">
        <v>150</v>
      </c>
      <c r="D113" s="26" t="s">
        <v>184</v>
      </c>
      <c r="E113" s="26" t="s">
        <v>112</v>
      </c>
      <c r="F113" s="26" t="s">
        <v>115</v>
      </c>
      <c r="G113" s="26" t="s">
        <v>188</v>
      </c>
      <c r="H113" s="18">
        <v>672257</v>
      </c>
    </row>
    <row r="114" spans="1:8" ht="66.75" customHeight="1">
      <c r="A114" s="29">
        <v>32</v>
      </c>
      <c r="B114" s="22" t="s">
        <v>179</v>
      </c>
      <c r="C114" s="26" t="s">
        <v>150</v>
      </c>
      <c r="D114" s="26" t="s">
        <v>185</v>
      </c>
      <c r="E114" s="26" t="s">
        <v>112</v>
      </c>
      <c r="F114" s="26" t="s">
        <v>164</v>
      </c>
      <c r="G114" s="26" t="s">
        <v>188</v>
      </c>
      <c r="H114" s="18">
        <v>5341089</v>
      </c>
    </row>
    <row r="115" spans="1:8" ht="97.5" customHeight="1">
      <c r="A115" s="29">
        <v>33</v>
      </c>
      <c r="B115" s="38" t="s">
        <v>206</v>
      </c>
      <c r="C115" s="26" t="s">
        <v>150</v>
      </c>
      <c r="D115" s="26" t="s">
        <v>185</v>
      </c>
      <c r="E115" s="26" t="s">
        <v>112</v>
      </c>
      <c r="F115" s="26" t="s">
        <v>189</v>
      </c>
      <c r="G115" s="26" t="s">
        <v>188</v>
      </c>
      <c r="H115" s="18">
        <v>673700</v>
      </c>
    </row>
    <row r="116" spans="1:8" ht="81.75" customHeight="1">
      <c r="A116" s="29">
        <v>34</v>
      </c>
      <c r="B116" s="33" t="s">
        <v>187</v>
      </c>
      <c r="C116" s="26" t="s">
        <v>150</v>
      </c>
      <c r="D116" s="26" t="s">
        <v>185</v>
      </c>
      <c r="E116" s="26" t="s">
        <v>112</v>
      </c>
      <c r="F116" s="26" t="s">
        <v>186</v>
      </c>
      <c r="G116" s="26" t="s">
        <v>188</v>
      </c>
      <c r="H116" s="31">
        <v>1517334</v>
      </c>
    </row>
    <row r="117" spans="1:8" ht="87" customHeight="1">
      <c r="A117" s="29">
        <v>35</v>
      </c>
      <c r="B117" s="22" t="s">
        <v>216</v>
      </c>
      <c r="C117" s="26" t="s">
        <v>150</v>
      </c>
      <c r="D117" s="26" t="s">
        <v>185</v>
      </c>
      <c r="E117" s="26" t="s">
        <v>112</v>
      </c>
      <c r="F117" s="26" t="s">
        <v>215</v>
      </c>
      <c r="G117" s="26" t="s">
        <v>188</v>
      </c>
      <c r="H117" s="31">
        <v>84600</v>
      </c>
    </row>
    <row r="118" spans="1:8" ht="50.25" customHeight="1">
      <c r="A118" s="29">
        <v>36</v>
      </c>
      <c r="B118" s="22" t="s">
        <v>217</v>
      </c>
      <c r="C118" s="26" t="s">
        <v>150</v>
      </c>
      <c r="D118" s="26" t="s">
        <v>185</v>
      </c>
      <c r="E118" s="26" t="s">
        <v>112</v>
      </c>
      <c r="F118" s="26" t="s">
        <v>177</v>
      </c>
      <c r="G118" s="26" t="s">
        <v>188</v>
      </c>
      <c r="H118" s="31">
        <v>67600</v>
      </c>
    </row>
    <row r="119" spans="1:8" ht="69.75" customHeight="1">
      <c r="A119" s="29">
        <v>37</v>
      </c>
      <c r="B119" s="22" t="s">
        <v>218</v>
      </c>
      <c r="C119" s="26" t="s">
        <v>150</v>
      </c>
      <c r="D119" s="26" t="s">
        <v>185</v>
      </c>
      <c r="E119" s="26" t="s">
        <v>112</v>
      </c>
      <c r="F119" s="26" t="s">
        <v>181</v>
      </c>
      <c r="G119" s="26" t="s">
        <v>188</v>
      </c>
      <c r="H119" s="31">
        <v>284600</v>
      </c>
    </row>
    <row r="120" spans="1:8" ht="81" customHeight="1">
      <c r="A120" s="29">
        <v>38</v>
      </c>
      <c r="B120" s="22" t="s">
        <v>219</v>
      </c>
      <c r="C120" s="26" t="s">
        <v>150</v>
      </c>
      <c r="D120" s="26" t="s">
        <v>185</v>
      </c>
      <c r="E120" s="26" t="s">
        <v>112</v>
      </c>
      <c r="F120" s="26" t="s">
        <v>204</v>
      </c>
      <c r="G120" s="26" t="s">
        <v>188</v>
      </c>
      <c r="H120" s="31">
        <v>700000</v>
      </c>
    </row>
    <row r="121" spans="1:8" ht="51" customHeight="1">
      <c r="A121" s="29">
        <v>39</v>
      </c>
      <c r="B121" s="33" t="s">
        <v>190</v>
      </c>
      <c r="C121" s="26" t="s">
        <v>150</v>
      </c>
      <c r="D121" s="26" t="s">
        <v>185</v>
      </c>
      <c r="E121" s="26" t="s">
        <v>112</v>
      </c>
      <c r="F121" s="26" t="s">
        <v>191</v>
      </c>
      <c r="G121" s="26" t="s">
        <v>188</v>
      </c>
      <c r="H121" s="31">
        <v>15700</v>
      </c>
    </row>
    <row r="122" spans="1:8" s="49" customFormat="1" ht="53.25" customHeight="1">
      <c r="A122" s="47">
        <v>40</v>
      </c>
      <c r="B122" s="22" t="s">
        <v>221</v>
      </c>
      <c r="C122" s="48" t="s">
        <v>150</v>
      </c>
      <c r="D122" s="48" t="s">
        <v>220</v>
      </c>
      <c r="E122" s="48" t="s">
        <v>112</v>
      </c>
      <c r="F122" s="48" t="s">
        <v>41</v>
      </c>
      <c r="G122" s="48" t="s">
        <v>188</v>
      </c>
      <c r="H122" s="31">
        <v>30000</v>
      </c>
    </row>
    <row r="123" spans="1:8" s="43" customFormat="1" ht="30" hidden="1">
      <c r="A123" s="42" t="e">
        <f>#REF!+1</f>
        <v>#REF!</v>
      </c>
      <c r="B123" s="44" t="s">
        <v>116</v>
      </c>
      <c r="C123" s="45" t="s">
        <v>130</v>
      </c>
      <c r="D123" s="45" t="s">
        <v>38</v>
      </c>
      <c r="E123" s="45" t="s">
        <v>38</v>
      </c>
      <c r="F123" s="45" t="s">
        <v>38</v>
      </c>
      <c r="G123" s="45" t="s">
        <v>38</v>
      </c>
      <c r="H123" s="46">
        <v>2574397.02</v>
      </c>
    </row>
    <row r="124" spans="1:8" ht="45" hidden="1">
      <c r="A124" s="29" t="e">
        <f t="shared" ref="A124:A156" si="1">A123+1</f>
        <v>#REF!</v>
      </c>
      <c r="B124" s="13" t="s">
        <v>20</v>
      </c>
      <c r="C124" s="25" t="s">
        <v>130</v>
      </c>
      <c r="D124" s="25" t="s">
        <v>101</v>
      </c>
      <c r="E124" s="25" t="s">
        <v>40</v>
      </c>
      <c r="F124" s="25" t="s">
        <v>41</v>
      </c>
      <c r="G124" s="25" t="s">
        <v>102</v>
      </c>
      <c r="H124" s="9">
        <v>20522.47</v>
      </c>
    </row>
    <row r="125" spans="1:8" ht="30" hidden="1">
      <c r="A125" s="29" t="e">
        <f t="shared" si="1"/>
        <v>#REF!</v>
      </c>
      <c r="B125" s="13" t="s">
        <v>24</v>
      </c>
      <c r="C125" s="25" t="s">
        <v>130</v>
      </c>
      <c r="D125" s="25" t="s">
        <v>103</v>
      </c>
      <c r="E125" s="25" t="s">
        <v>40</v>
      </c>
      <c r="F125" s="25" t="s">
        <v>41</v>
      </c>
      <c r="G125" s="25" t="s">
        <v>102</v>
      </c>
      <c r="H125" s="9">
        <v>2501756.86</v>
      </c>
    </row>
    <row r="126" spans="1:8" ht="30" hidden="1">
      <c r="A126" s="29" t="e">
        <f t="shared" si="1"/>
        <v>#REF!</v>
      </c>
      <c r="B126" s="13" t="s">
        <v>23</v>
      </c>
      <c r="C126" s="25" t="s">
        <v>130</v>
      </c>
      <c r="D126" s="25" t="s">
        <v>104</v>
      </c>
      <c r="E126" s="25" t="s">
        <v>40</v>
      </c>
      <c r="F126" s="25" t="s">
        <v>41</v>
      </c>
      <c r="G126" s="25" t="s">
        <v>105</v>
      </c>
      <c r="H126" s="9">
        <v>870.66</v>
      </c>
    </row>
    <row r="127" spans="1:8" hidden="1">
      <c r="A127" s="29" t="e">
        <f t="shared" si="1"/>
        <v>#REF!</v>
      </c>
      <c r="B127" s="13" t="s">
        <v>25</v>
      </c>
      <c r="C127" s="25" t="s">
        <v>130</v>
      </c>
      <c r="D127" s="25" t="s">
        <v>113</v>
      </c>
      <c r="E127" s="25" t="s">
        <v>40</v>
      </c>
      <c r="F127" s="25" t="s">
        <v>41</v>
      </c>
      <c r="G127" s="25" t="s">
        <v>105</v>
      </c>
      <c r="H127" s="9">
        <v>6103.36</v>
      </c>
    </row>
    <row r="128" spans="1:8" ht="30" hidden="1">
      <c r="A128" s="29" t="e">
        <f t="shared" si="1"/>
        <v>#REF!</v>
      </c>
      <c r="B128" s="13" t="s">
        <v>128</v>
      </c>
      <c r="C128" s="25" t="s">
        <v>130</v>
      </c>
      <c r="D128" s="25" t="s">
        <v>100</v>
      </c>
      <c r="E128" s="25" t="s">
        <v>40</v>
      </c>
      <c r="F128" s="25" t="s">
        <v>117</v>
      </c>
      <c r="G128" s="25" t="s">
        <v>47</v>
      </c>
      <c r="H128" s="9">
        <v>6094.62</v>
      </c>
    </row>
    <row r="129" spans="1:8" ht="76.5" hidden="1" customHeight="1">
      <c r="A129" s="29" t="e">
        <f t="shared" si="1"/>
        <v>#REF!</v>
      </c>
      <c r="B129" s="13" t="s">
        <v>19</v>
      </c>
      <c r="C129" s="25" t="s">
        <v>130</v>
      </c>
      <c r="D129" s="25" t="s">
        <v>100</v>
      </c>
      <c r="E129" s="25" t="s">
        <v>40</v>
      </c>
      <c r="F129" s="25" t="s">
        <v>117</v>
      </c>
      <c r="G129" s="25" t="s">
        <v>47</v>
      </c>
      <c r="H129" s="9">
        <v>39049.050000000003</v>
      </c>
    </row>
    <row r="130" spans="1:8" ht="30.75" hidden="1" customHeight="1">
      <c r="A130" s="29" t="e">
        <f t="shared" si="1"/>
        <v>#REF!</v>
      </c>
      <c r="B130" s="13" t="s">
        <v>118</v>
      </c>
      <c r="C130" s="25" t="s">
        <v>131</v>
      </c>
      <c r="D130" s="25" t="s">
        <v>38</v>
      </c>
      <c r="E130" s="25" t="s">
        <v>38</v>
      </c>
      <c r="F130" s="25" t="s">
        <v>38</v>
      </c>
      <c r="G130" s="25" t="s">
        <v>38</v>
      </c>
      <c r="H130" s="9">
        <v>3850435.93</v>
      </c>
    </row>
    <row r="131" spans="1:8" ht="75" hidden="1" customHeight="1">
      <c r="A131" s="29" t="e">
        <f t="shared" si="1"/>
        <v>#REF!</v>
      </c>
      <c r="B131" s="13" t="s">
        <v>19</v>
      </c>
      <c r="C131" s="25" t="s">
        <v>131</v>
      </c>
      <c r="D131" s="25" t="s">
        <v>100</v>
      </c>
      <c r="E131" s="25" t="s">
        <v>40</v>
      </c>
      <c r="F131" s="25" t="s">
        <v>41</v>
      </c>
      <c r="G131" s="25" t="s">
        <v>47</v>
      </c>
      <c r="H131" s="9">
        <v>0</v>
      </c>
    </row>
    <row r="132" spans="1:8" ht="45" hidden="1">
      <c r="A132" s="29" t="e">
        <f t="shared" si="1"/>
        <v>#REF!</v>
      </c>
      <c r="B132" s="13" t="s">
        <v>20</v>
      </c>
      <c r="C132" s="25" t="s">
        <v>131</v>
      </c>
      <c r="D132" s="25" t="s">
        <v>101</v>
      </c>
      <c r="E132" s="25" t="s">
        <v>40</v>
      </c>
      <c r="F132" s="25" t="s">
        <v>41</v>
      </c>
      <c r="G132" s="25" t="s">
        <v>102</v>
      </c>
      <c r="H132" s="9">
        <v>92137.8</v>
      </c>
    </row>
    <row r="133" spans="1:8" ht="30" hidden="1">
      <c r="A133" s="29" t="e">
        <f t="shared" si="1"/>
        <v>#REF!</v>
      </c>
      <c r="B133" s="13" t="s">
        <v>24</v>
      </c>
      <c r="C133" s="25" t="s">
        <v>131</v>
      </c>
      <c r="D133" s="25" t="s">
        <v>103</v>
      </c>
      <c r="E133" s="25" t="s">
        <v>40</v>
      </c>
      <c r="F133" s="25" t="s">
        <v>41</v>
      </c>
      <c r="G133" s="25" t="s">
        <v>102</v>
      </c>
      <c r="H133" s="10">
        <v>3321458.12</v>
      </c>
    </row>
    <row r="134" spans="1:8" ht="30" hidden="1">
      <c r="A134" s="29" t="e">
        <f t="shared" si="1"/>
        <v>#REF!</v>
      </c>
      <c r="B134" s="13" t="s">
        <v>23</v>
      </c>
      <c r="C134" s="25" t="s">
        <v>131</v>
      </c>
      <c r="D134" s="25" t="s">
        <v>104</v>
      </c>
      <c r="E134" s="25" t="s">
        <v>40</v>
      </c>
      <c r="F134" s="25" t="s">
        <v>41</v>
      </c>
      <c r="G134" s="25" t="s">
        <v>105</v>
      </c>
      <c r="H134" s="9">
        <v>4564.63</v>
      </c>
    </row>
    <row r="135" spans="1:8" ht="30" hidden="1">
      <c r="A135" s="29" t="e">
        <f t="shared" si="1"/>
        <v>#REF!</v>
      </c>
      <c r="B135" s="13" t="s">
        <v>127</v>
      </c>
      <c r="C135" s="25" t="s">
        <v>131</v>
      </c>
      <c r="D135" s="25" t="s">
        <v>114</v>
      </c>
      <c r="E135" s="25" t="s">
        <v>40</v>
      </c>
      <c r="F135" s="25" t="s">
        <v>41</v>
      </c>
      <c r="G135" s="25" t="s">
        <v>105</v>
      </c>
      <c r="H135" s="9">
        <v>342559</v>
      </c>
    </row>
    <row r="136" spans="1:8" hidden="1">
      <c r="A136" s="29" t="e">
        <f t="shared" si="1"/>
        <v>#REF!</v>
      </c>
      <c r="B136" s="13" t="s">
        <v>25</v>
      </c>
      <c r="C136" s="25" t="s">
        <v>131</v>
      </c>
      <c r="D136" s="25" t="s">
        <v>113</v>
      </c>
      <c r="E136" s="25" t="s">
        <v>40</v>
      </c>
      <c r="F136" s="25" t="s">
        <v>41</v>
      </c>
      <c r="G136" s="25" t="s">
        <v>105</v>
      </c>
      <c r="H136" s="9">
        <v>33634.379999999997</v>
      </c>
    </row>
    <row r="137" spans="1:8" ht="76.5" hidden="1" customHeight="1">
      <c r="A137" s="29" t="e">
        <f t="shared" si="1"/>
        <v>#REF!</v>
      </c>
      <c r="B137" s="13" t="s">
        <v>19</v>
      </c>
      <c r="C137" s="25" t="s">
        <v>131</v>
      </c>
      <c r="D137" s="25" t="s">
        <v>100</v>
      </c>
      <c r="E137" s="25" t="s">
        <v>40</v>
      </c>
      <c r="F137" s="25" t="s">
        <v>119</v>
      </c>
      <c r="G137" s="25" t="s">
        <v>47</v>
      </c>
      <c r="H137" s="9">
        <v>23226</v>
      </c>
    </row>
    <row r="138" spans="1:8" ht="75" hidden="1" customHeight="1">
      <c r="A138" s="29" t="e">
        <f t="shared" si="1"/>
        <v>#REF!</v>
      </c>
      <c r="B138" s="13" t="s">
        <v>19</v>
      </c>
      <c r="C138" s="25" t="s">
        <v>131</v>
      </c>
      <c r="D138" s="25" t="s">
        <v>100</v>
      </c>
      <c r="E138" s="25" t="s">
        <v>40</v>
      </c>
      <c r="F138" s="25" t="s">
        <v>119</v>
      </c>
      <c r="G138" s="25" t="s">
        <v>47</v>
      </c>
      <c r="H138" s="9">
        <v>1856</v>
      </c>
    </row>
    <row r="139" spans="1:8" ht="45" hidden="1">
      <c r="A139" s="29" t="e">
        <f t="shared" si="1"/>
        <v>#REF!</v>
      </c>
      <c r="B139" s="13" t="s">
        <v>120</v>
      </c>
      <c r="C139" s="25" t="s">
        <v>132</v>
      </c>
      <c r="D139" s="25" t="s">
        <v>38</v>
      </c>
      <c r="E139" s="25" t="s">
        <v>38</v>
      </c>
      <c r="F139" s="25" t="s">
        <v>38</v>
      </c>
      <c r="G139" s="25" t="s">
        <v>38</v>
      </c>
      <c r="H139" s="9">
        <v>25980.55</v>
      </c>
    </row>
    <row r="140" spans="1:8" ht="45" hidden="1">
      <c r="A140" s="29" t="e">
        <f t="shared" si="1"/>
        <v>#REF!</v>
      </c>
      <c r="B140" s="13" t="s">
        <v>20</v>
      </c>
      <c r="C140" s="25" t="s">
        <v>132</v>
      </c>
      <c r="D140" s="25" t="s">
        <v>101</v>
      </c>
      <c r="E140" s="25" t="s">
        <v>40</v>
      </c>
      <c r="F140" s="25" t="s">
        <v>41</v>
      </c>
      <c r="G140" s="25" t="s">
        <v>102</v>
      </c>
      <c r="H140" s="9">
        <v>6850.55</v>
      </c>
    </row>
    <row r="141" spans="1:8" ht="30" hidden="1">
      <c r="A141" s="29" t="e">
        <f t="shared" si="1"/>
        <v>#REF!</v>
      </c>
      <c r="B141" s="13" t="s">
        <v>24</v>
      </c>
      <c r="C141" s="25" t="s">
        <v>132</v>
      </c>
      <c r="D141" s="25" t="s">
        <v>103</v>
      </c>
      <c r="E141" s="25" t="s">
        <v>40</v>
      </c>
      <c r="F141" s="25" t="s">
        <v>41</v>
      </c>
      <c r="G141" s="25" t="s">
        <v>102</v>
      </c>
      <c r="H141" s="9">
        <v>19130</v>
      </c>
    </row>
    <row r="142" spans="1:8" ht="45" hidden="1">
      <c r="A142" s="29" t="e">
        <f t="shared" si="1"/>
        <v>#REF!</v>
      </c>
      <c r="B142" s="13" t="s">
        <v>121</v>
      </c>
      <c r="C142" s="25" t="s">
        <v>133</v>
      </c>
      <c r="D142" s="25" t="s">
        <v>38</v>
      </c>
      <c r="E142" s="25" t="s">
        <v>38</v>
      </c>
      <c r="F142" s="25" t="s">
        <v>38</v>
      </c>
      <c r="G142" s="25" t="s">
        <v>38</v>
      </c>
      <c r="H142" s="9">
        <v>155.47999999999999</v>
      </c>
    </row>
    <row r="143" spans="1:8" ht="30" hidden="1">
      <c r="A143" s="29" t="e">
        <f t="shared" si="1"/>
        <v>#REF!</v>
      </c>
      <c r="B143" s="13" t="s">
        <v>24</v>
      </c>
      <c r="C143" s="25" t="s">
        <v>133</v>
      </c>
      <c r="D143" s="25" t="s">
        <v>103</v>
      </c>
      <c r="E143" s="25" t="s">
        <v>40</v>
      </c>
      <c r="F143" s="25" t="s">
        <v>41</v>
      </c>
      <c r="G143" s="25" t="s">
        <v>102</v>
      </c>
      <c r="H143" s="9">
        <v>0</v>
      </c>
    </row>
    <row r="144" spans="1:8" ht="30" hidden="1">
      <c r="A144" s="29" t="e">
        <f t="shared" si="1"/>
        <v>#REF!</v>
      </c>
      <c r="B144" s="13" t="s">
        <v>23</v>
      </c>
      <c r="C144" s="25" t="s">
        <v>133</v>
      </c>
      <c r="D144" s="25" t="s">
        <v>104</v>
      </c>
      <c r="E144" s="25" t="s">
        <v>40</v>
      </c>
      <c r="F144" s="25" t="s">
        <v>41</v>
      </c>
      <c r="G144" s="25" t="s">
        <v>105</v>
      </c>
      <c r="H144" s="9">
        <v>0</v>
      </c>
    </row>
    <row r="145" spans="1:8" hidden="1">
      <c r="A145" s="29" t="e">
        <f t="shared" si="1"/>
        <v>#REF!</v>
      </c>
      <c r="B145" s="13" t="s">
        <v>25</v>
      </c>
      <c r="C145" s="25" t="s">
        <v>133</v>
      </c>
      <c r="D145" s="25" t="s">
        <v>113</v>
      </c>
      <c r="E145" s="25" t="s">
        <v>40</v>
      </c>
      <c r="F145" s="25" t="s">
        <v>41</v>
      </c>
      <c r="G145" s="25" t="s">
        <v>105</v>
      </c>
      <c r="H145" s="9">
        <v>155.47999999999999</v>
      </c>
    </row>
    <row r="146" spans="1:8" ht="43.5" hidden="1" customHeight="1">
      <c r="A146" s="29" t="e">
        <f t="shared" si="1"/>
        <v>#REF!</v>
      </c>
      <c r="B146" s="13" t="s">
        <v>122</v>
      </c>
      <c r="C146" s="25" t="s">
        <v>134</v>
      </c>
      <c r="D146" s="25" t="s">
        <v>38</v>
      </c>
      <c r="E146" s="25" t="s">
        <v>38</v>
      </c>
      <c r="F146" s="25" t="s">
        <v>38</v>
      </c>
      <c r="G146" s="25" t="s">
        <v>38</v>
      </c>
      <c r="H146" s="9">
        <v>17548</v>
      </c>
    </row>
    <row r="147" spans="1:8" ht="30" hidden="1">
      <c r="A147" s="29" t="e">
        <f t="shared" si="1"/>
        <v>#REF!</v>
      </c>
      <c r="B147" s="13" t="s">
        <v>24</v>
      </c>
      <c r="C147" s="25" t="s">
        <v>134</v>
      </c>
      <c r="D147" s="25" t="s">
        <v>103</v>
      </c>
      <c r="E147" s="25" t="s">
        <v>40</v>
      </c>
      <c r="F147" s="25" t="s">
        <v>41</v>
      </c>
      <c r="G147" s="25" t="s">
        <v>102</v>
      </c>
      <c r="H147" s="9">
        <v>17548</v>
      </c>
    </row>
    <row r="148" spans="1:8" ht="45" hidden="1">
      <c r="A148" s="29" t="e">
        <f t="shared" si="1"/>
        <v>#REF!</v>
      </c>
      <c r="B148" s="13" t="s">
        <v>123</v>
      </c>
      <c r="C148" s="25" t="s">
        <v>135</v>
      </c>
      <c r="D148" s="25" t="s">
        <v>38</v>
      </c>
      <c r="E148" s="25" t="s">
        <v>38</v>
      </c>
      <c r="F148" s="25" t="s">
        <v>38</v>
      </c>
      <c r="G148" s="25" t="s">
        <v>38</v>
      </c>
      <c r="H148" s="9">
        <v>28431.599999999999</v>
      </c>
    </row>
    <row r="149" spans="1:8" ht="30" hidden="1">
      <c r="A149" s="29" t="e">
        <f t="shared" si="1"/>
        <v>#REF!</v>
      </c>
      <c r="B149" s="13" t="s">
        <v>24</v>
      </c>
      <c r="C149" s="25" t="s">
        <v>135</v>
      </c>
      <c r="D149" s="25" t="s">
        <v>103</v>
      </c>
      <c r="E149" s="25" t="s">
        <v>40</v>
      </c>
      <c r="F149" s="25" t="s">
        <v>41</v>
      </c>
      <c r="G149" s="25" t="s">
        <v>102</v>
      </c>
      <c r="H149" s="9">
        <v>22855.67</v>
      </c>
    </row>
    <row r="150" spans="1:8" hidden="1">
      <c r="A150" s="29" t="e">
        <f t="shared" si="1"/>
        <v>#REF!</v>
      </c>
      <c r="B150" s="13" t="s">
        <v>25</v>
      </c>
      <c r="C150" s="25" t="s">
        <v>135</v>
      </c>
      <c r="D150" s="25" t="s">
        <v>113</v>
      </c>
      <c r="E150" s="25" t="s">
        <v>40</v>
      </c>
      <c r="F150" s="25" t="s">
        <v>41</v>
      </c>
      <c r="G150" s="25" t="s">
        <v>105</v>
      </c>
      <c r="H150" s="9">
        <v>5575.93</v>
      </c>
    </row>
    <row r="151" spans="1:8" ht="30" hidden="1">
      <c r="A151" s="29" t="e">
        <f t="shared" si="1"/>
        <v>#REF!</v>
      </c>
      <c r="B151" s="13" t="s">
        <v>124</v>
      </c>
      <c r="C151" s="25" t="s">
        <v>136</v>
      </c>
      <c r="D151" s="25" t="s">
        <v>38</v>
      </c>
      <c r="E151" s="25" t="s">
        <v>38</v>
      </c>
      <c r="F151" s="25" t="s">
        <v>38</v>
      </c>
      <c r="G151" s="25" t="s">
        <v>38</v>
      </c>
      <c r="H151" s="9">
        <v>428.83</v>
      </c>
    </row>
    <row r="152" spans="1:8" hidden="1">
      <c r="A152" s="29" t="e">
        <f t="shared" si="1"/>
        <v>#REF!</v>
      </c>
      <c r="B152" s="13" t="s">
        <v>25</v>
      </c>
      <c r="C152" s="25" t="s">
        <v>136</v>
      </c>
      <c r="D152" s="25" t="s">
        <v>113</v>
      </c>
      <c r="E152" s="25" t="s">
        <v>40</v>
      </c>
      <c r="F152" s="25" t="s">
        <v>41</v>
      </c>
      <c r="G152" s="25" t="s">
        <v>105</v>
      </c>
      <c r="H152" s="9">
        <v>428.83</v>
      </c>
    </row>
    <row r="153" spans="1:8" ht="30" hidden="1">
      <c r="A153" s="29" t="e">
        <f t="shared" si="1"/>
        <v>#REF!</v>
      </c>
      <c r="B153" s="13" t="s">
        <v>125</v>
      </c>
      <c r="C153" s="25" t="s">
        <v>137</v>
      </c>
      <c r="D153" s="25" t="s">
        <v>38</v>
      </c>
      <c r="E153" s="25" t="s">
        <v>38</v>
      </c>
      <c r="F153" s="25" t="s">
        <v>38</v>
      </c>
      <c r="G153" s="25" t="s">
        <v>38</v>
      </c>
      <c r="H153" s="9">
        <v>1961087.99</v>
      </c>
    </row>
    <row r="154" spans="1:8" ht="30" hidden="1">
      <c r="A154" s="29" t="e">
        <f t="shared" si="1"/>
        <v>#REF!</v>
      </c>
      <c r="B154" s="13" t="s">
        <v>24</v>
      </c>
      <c r="C154" s="25" t="s">
        <v>137</v>
      </c>
      <c r="D154" s="25" t="s">
        <v>103</v>
      </c>
      <c r="E154" s="25" t="s">
        <v>40</v>
      </c>
      <c r="F154" s="25" t="s">
        <v>41</v>
      </c>
      <c r="G154" s="25" t="s">
        <v>102</v>
      </c>
      <c r="H154" s="9">
        <v>1961087.99</v>
      </c>
    </row>
    <row r="155" spans="1:8" ht="45" hidden="1">
      <c r="A155" s="29" t="e">
        <f t="shared" si="1"/>
        <v>#REF!</v>
      </c>
      <c r="B155" s="13" t="s">
        <v>126</v>
      </c>
      <c r="C155" s="25" t="s">
        <v>138</v>
      </c>
      <c r="D155" s="25" t="s">
        <v>38</v>
      </c>
      <c r="E155" s="25" t="s">
        <v>38</v>
      </c>
      <c r="F155" s="25" t="s">
        <v>38</v>
      </c>
      <c r="G155" s="25" t="s">
        <v>38</v>
      </c>
      <c r="H155" s="9">
        <v>302723.31</v>
      </c>
    </row>
    <row r="156" spans="1:8" ht="30" hidden="1">
      <c r="A156" s="29" t="e">
        <f t="shared" si="1"/>
        <v>#REF!</v>
      </c>
      <c r="B156" s="13" t="s">
        <v>24</v>
      </c>
      <c r="C156" s="25" t="s">
        <v>138</v>
      </c>
      <c r="D156" s="25" t="s">
        <v>103</v>
      </c>
      <c r="E156" s="25" t="s">
        <v>40</v>
      </c>
      <c r="F156" s="25" t="s">
        <v>41</v>
      </c>
      <c r="G156" s="25" t="s">
        <v>102</v>
      </c>
      <c r="H156" s="9">
        <v>298459</v>
      </c>
    </row>
    <row r="159" spans="1:8">
      <c r="B159" s="4"/>
    </row>
    <row r="160" spans="1:8" ht="15" customHeight="1">
      <c r="B160" s="5"/>
    </row>
    <row r="161" spans="2:2" ht="15" customHeight="1">
      <c r="B161" s="6"/>
    </row>
    <row r="162" spans="2:2" ht="15" customHeight="1">
      <c r="B162" s="6"/>
    </row>
    <row r="163" spans="2:2" ht="15" customHeight="1">
      <c r="B163" s="7"/>
    </row>
  </sheetData>
  <mergeCells count="14">
    <mergeCell ref="C8:G8"/>
    <mergeCell ref="C9:C10"/>
    <mergeCell ref="D9:D10"/>
    <mergeCell ref="E9:E10"/>
    <mergeCell ref="F9:F10"/>
    <mergeCell ref="G9:G10"/>
    <mergeCell ref="A8:A10"/>
    <mergeCell ref="B8:B10"/>
    <mergeCell ref="A11:A12"/>
    <mergeCell ref="G1:I1"/>
    <mergeCell ref="E2:H2"/>
    <mergeCell ref="H8:H10"/>
    <mergeCell ref="B6:H6"/>
    <mergeCell ref="A7:H7"/>
  </mergeCells>
  <phoneticPr fontId="1" type="noConversion"/>
  <printOptions gridLinesSet="0"/>
  <pageMargins left="0.39370078740157483" right="0.19685039370078741" top="0.19685039370078741" bottom="0.19685039370078741" header="0" footer="0"/>
  <pageSetup paperSize="9" scale="75" pageOrder="overThenDown"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2022-06-29T01:57:35Z</cp:lastPrinted>
  <dcterms:created xsi:type="dcterms:W3CDTF">1999-06-18T11:49:53Z</dcterms:created>
  <dcterms:modified xsi:type="dcterms:W3CDTF">2023-08-01T03:47:05Z</dcterms:modified>
</cp:coreProperties>
</file>